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零星材料清单" sheetId="1" r:id="rId1"/>
    <sheet name="水管清单" sheetId="6" state="hidden" r:id="rId2"/>
    <sheet name="Sheet2" sheetId="5" state="hidden" r:id="rId3"/>
    <sheet name="Sheet1" sheetId="4" state="hidden" r:id="rId4"/>
    <sheet name="比选1" sheetId="2" state="hidden" r:id="rId5"/>
    <sheet name="比选2" sheetId="3" state="hidden" r:id="rId6"/>
  </sheets>
  <definedNames>
    <definedName name="_xlnm._FilterDatabase" localSheetId="0" hidden="1">零星材料清单!$A$1:$F$27</definedName>
    <definedName name="_xlnm._FilterDatabase" localSheetId="1" hidden="1">水管清单!$A$1:$G$9</definedName>
    <definedName name="_xlnm.Print_Area" localSheetId="0">零星材料清单!$A$1:$F$27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<sst xmlns="http://schemas.openxmlformats.org/spreadsheetml/2006/main" count="784" uniqueCount="263">
  <si>
    <t xml:space="preserve">           零星材料清单     </t>
  </si>
  <si>
    <t>序号</t>
  </si>
  <si>
    <t>商品全名</t>
  </si>
  <si>
    <t>规格</t>
  </si>
  <si>
    <t>单位</t>
  </si>
  <si>
    <t>数量</t>
  </si>
  <si>
    <t>备注</t>
  </si>
  <si>
    <t>直通</t>
  </si>
  <si>
    <r>
      <t>Ф</t>
    </r>
    <r>
      <rPr>
        <sz val="11"/>
        <color theme="1"/>
        <rFont val="黑体"/>
        <charset val="134"/>
      </rPr>
      <t>110</t>
    </r>
  </si>
  <si>
    <t>个</t>
  </si>
  <si>
    <t>法兰</t>
  </si>
  <si>
    <t>套</t>
  </si>
  <si>
    <t>螺栓</t>
  </si>
  <si>
    <t>16*70</t>
  </si>
  <si>
    <t>垫片</t>
  </si>
  <si>
    <t>Ф100</t>
  </si>
  <si>
    <t>片</t>
  </si>
  <si>
    <t>切片</t>
  </si>
  <si>
    <t>卷尺</t>
  </si>
  <si>
    <t>50米</t>
  </si>
  <si>
    <t>把</t>
  </si>
  <si>
    <t>5米</t>
  </si>
  <si>
    <t>翻斗车</t>
  </si>
  <si>
    <t>台</t>
  </si>
  <si>
    <t>电线</t>
  </si>
  <si>
    <t>卷</t>
  </si>
  <si>
    <t>截止阀</t>
  </si>
  <si>
    <t>Ф50PPR</t>
  </si>
  <si>
    <t>彩条布</t>
  </si>
  <si>
    <t>6*10米</t>
  </si>
  <si>
    <t>双层油布</t>
  </si>
  <si>
    <t>6*8米</t>
  </si>
  <si>
    <t xml:space="preserve"> 直接</t>
  </si>
  <si>
    <t>三叶水泵</t>
  </si>
  <si>
    <t>QD8-52/3-1.5KW</t>
  </si>
  <si>
    <t>PVC弯头</t>
  </si>
  <si>
    <t>Ф32*45度</t>
  </si>
  <si>
    <t>PVC大小头</t>
  </si>
  <si>
    <t>Ф32*25</t>
  </si>
  <si>
    <t>PVC三通</t>
  </si>
  <si>
    <t>铜内丝直接</t>
  </si>
  <si>
    <t xml:space="preserve">Ф32PVC </t>
  </si>
  <si>
    <t>电锤钻花</t>
  </si>
  <si>
    <t>Ф12Ф14</t>
  </si>
  <si>
    <t>支</t>
  </si>
  <si>
    <t>锂电手电钻</t>
  </si>
  <si>
    <t>8000MH68V</t>
  </si>
  <si>
    <t>电机马达</t>
  </si>
  <si>
    <t>Y-100L-2-3KW</t>
  </si>
  <si>
    <t>弯头</t>
  </si>
  <si>
    <t>Ф32PE</t>
  </si>
  <si>
    <t xml:space="preserve"> 三通</t>
  </si>
  <si>
    <t>马路切割片</t>
  </si>
  <si>
    <t>Ф400*20*50*3.2MM</t>
  </si>
  <si>
    <t>单价</t>
  </si>
  <si>
    <t>总计</t>
  </si>
  <si>
    <t xml:space="preserve"> 水管</t>
  </si>
  <si>
    <t>米</t>
  </si>
  <si>
    <t>水管</t>
  </si>
  <si>
    <t>Ф50PVC</t>
  </si>
  <si>
    <t xml:space="preserve">Ф25PVC </t>
  </si>
  <si>
    <t>Ф200PVC</t>
  </si>
  <si>
    <t>国标波纹管</t>
  </si>
  <si>
    <t>Ф300</t>
  </si>
  <si>
    <t>钢丝透明管</t>
  </si>
  <si>
    <t>含税总价合计(小写)</t>
  </si>
  <si>
    <t>含税总价合计(大写)</t>
  </si>
  <si>
    <r>
      <rPr>
        <sz val="12"/>
        <rFont val="仿宋_GB2312"/>
        <charset val="134"/>
      </rPr>
      <t>备注：含税单价为包含</t>
    </r>
    <r>
      <rPr>
        <u/>
        <sz val="12"/>
        <rFont val="仿宋_GB2312"/>
        <charset val="134"/>
      </rPr>
      <t xml:space="preserve"> 装卸、运输、自检费用、相关零配构件等 </t>
    </r>
    <r>
      <rPr>
        <sz val="12"/>
        <rFont val="仿宋_GB2312"/>
        <charset val="134"/>
      </rPr>
      <t>的落地综合单价等。</t>
    </r>
  </si>
  <si>
    <t xml:space="preserve">发票类型：      </t>
  </si>
  <si>
    <t>正铲</t>
  </si>
  <si>
    <t>正铲把</t>
  </si>
  <si>
    <t>63铜挂锁</t>
  </si>
  <si>
    <t>50刚挂锁</t>
  </si>
  <si>
    <t>混凝土爬</t>
  </si>
  <si>
    <t>锄头把</t>
  </si>
  <si>
    <t>辅导线</t>
  </si>
  <si>
    <t>恒飞2*4平方</t>
  </si>
  <si>
    <t>一次性警示带</t>
  </si>
  <si>
    <t>三通</t>
  </si>
  <si>
    <t>Ф50*32PPR</t>
  </si>
  <si>
    <t xml:space="preserve"> 直接头</t>
  </si>
  <si>
    <t>Ф32*90PE</t>
  </si>
  <si>
    <t>铝电缆</t>
  </si>
  <si>
    <t>3*35+2</t>
  </si>
  <si>
    <t>防震塑钢减速带</t>
  </si>
  <si>
    <t>直接</t>
  </si>
  <si>
    <t xml:space="preserve"> 弯头</t>
  </si>
  <si>
    <t>卡簧式截止阀</t>
  </si>
  <si>
    <t>Ф25PE</t>
  </si>
  <si>
    <t>大小头</t>
  </si>
  <si>
    <t>Ф32*25PE</t>
  </si>
  <si>
    <t>喷雾.喷头.内丝直接</t>
  </si>
  <si>
    <t>防尘网</t>
  </si>
  <si>
    <t>2000目</t>
  </si>
  <si>
    <t>增压泵</t>
  </si>
  <si>
    <t>外丝活节</t>
  </si>
  <si>
    <t>Ф32PPR</t>
  </si>
  <si>
    <t>不锈钢浮球阀</t>
  </si>
  <si>
    <t>Ф32</t>
  </si>
  <si>
    <t>水箱接头</t>
  </si>
  <si>
    <t>自动变频增压泵</t>
  </si>
  <si>
    <t>太阳能投光灯</t>
  </si>
  <si>
    <t>盏</t>
  </si>
  <si>
    <t>路锥</t>
  </si>
  <si>
    <t>37*37*68</t>
  </si>
  <si>
    <t>钢钉</t>
  </si>
  <si>
    <t>盒</t>
  </si>
  <si>
    <t>围挡</t>
  </si>
  <si>
    <t>1.5米*2米</t>
  </si>
  <si>
    <t>薄膜</t>
  </si>
  <si>
    <t>2米*150米</t>
  </si>
  <si>
    <t>普通路锥</t>
  </si>
  <si>
    <t>大红旗</t>
  </si>
  <si>
    <t>面</t>
  </si>
  <si>
    <t>镀锌立杆</t>
  </si>
  <si>
    <t>3米</t>
  </si>
  <si>
    <t>根</t>
  </si>
  <si>
    <t>膨胀螺丝</t>
  </si>
  <si>
    <t>Ф10*100</t>
  </si>
  <si>
    <t>模板</t>
  </si>
  <si>
    <t>915*1830</t>
  </si>
  <si>
    <t>块</t>
  </si>
  <si>
    <t>LED灯泡</t>
  </si>
  <si>
    <t>65W</t>
  </si>
  <si>
    <t>柴油泵</t>
  </si>
  <si>
    <t>24伏</t>
  </si>
  <si>
    <t>水箱</t>
  </si>
  <si>
    <t>5立方</t>
  </si>
  <si>
    <t>3*25+2*16</t>
  </si>
  <si>
    <t>1.5平方电线</t>
  </si>
  <si>
    <t>Ф110*45度</t>
  </si>
  <si>
    <t>Ф110*90度</t>
  </si>
  <si>
    <t>安全帽</t>
  </si>
  <si>
    <t>顶</t>
  </si>
  <si>
    <t>PPR弯头</t>
  </si>
  <si>
    <t>Ф25*90度</t>
  </si>
  <si>
    <t>Ф25*45度</t>
  </si>
  <si>
    <t>PPR直接</t>
  </si>
  <si>
    <t>Ф25</t>
  </si>
  <si>
    <t>雾炮机</t>
  </si>
  <si>
    <t>380V</t>
  </si>
  <si>
    <t>PVC 管</t>
  </si>
  <si>
    <t>Ф200</t>
  </si>
  <si>
    <t>Ф200*90度</t>
  </si>
  <si>
    <t>黄色反光衣</t>
  </si>
  <si>
    <t>件</t>
  </si>
  <si>
    <t>洗车枪头.阀门.补心</t>
  </si>
  <si>
    <t>移动防水配电箱</t>
  </si>
  <si>
    <t>500*600</t>
  </si>
  <si>
    <t>发电机</t>
  </si>
  <si>
    <t>220伏3500W</t>
  </si>
  <si>
    <t>减速带</t>
  </si>
  <si>
    <t>1m*350mm*50mm</t>
  </si>
  <si>
    <t>爆闪灯</t>
  </si>
  <si>
    <t>电机维修</t>
  </si>
  <si>
    <t>太阳能爆闪灯</t>
  </si>
  <si>
    <t>泥浆泵</t>
  </si>
  <si>
    <t>220伏</t>
  </si>
  <si>
    <t>绿色皮管</t>
  </si>
  <si>
    <t xml:space="preserve">Ф50 </t>
  </si>
  <si>
    <t>钢丝管卡</t>
  </si>
  <si>
    <t>大油桶</t>
  </si>
  <si>
    <t>无味水管</t>
  </si>
  <si>
    <t>接头</t>
  </si>
  <si>
    <t>帆布手套</t>
  </si>
  <si>
    <t>双</t>
  </si>
  <si>
    <t>8*20m</t>
  </si>
  <si>
    <t>铁丝</t>
  </si>
  <si>
    <t>12#14#</t>
  </si>
  <si>
    <t>洗车铜枪嘴</t>
  </si>
  <si>
    <t>铁补芯</t>
  </si>
  <si>
    <t>20*15</t>
  </si>
  <si>
    <t>铜球阀</t>
  </si>
  <si>
    <t>Ф20</t>
  </si>
  <si>
    <t>铁直接</t>
  </si>
  <si>
    <t>20*150</t>
  </si>
  <si>
    <t>围挡固定脚</t>
  </si>
  <si>
    <t>水马</t>
  </si>
  <si>
    <t>700*1.1米</t>
  </si>
  <si>
    <t>施工架</t>
  </si>
  <si>
    <t>1米*1米</t>
  </si>
  <si>
    <t>生料带</t>
  </si>
  <si>
    <t>1.5kw</t>
  </si>
  <si>
    <t>U型锁</t>
  </si>
  <si>
    <t>钻花</t>
  </si>
  <si>
    <t>Ф14*200</t>
  </si>
  <si>
    <t>Ф12</t>
  </si>
  <si>
    <t>电缆线</t>
  </si>
  <si>
    <t>国标3*10+2*6</t>
  </si>
  <si>
    <t>铜鼻子</t>
  </si>
  <si>
    <t>Ф10</t>
  </si>
  <si>
    <t>黄蜡管</t>
  </si>
  <si>
    <t>PVC套管</t>
  </si>
  <si>
    <t>PVC 直接</t>
  </si>
  <si>
    <t>PVC A管</t>
  </si>
  <si>
    <t>Ф160</t>
  </si>
  <si>
    <t>Ф160*45度</t>
  </si>
  <si>
    <t>PVC线管</t>
  </si>
  <si>
    <t>PVC直接</t>
  </si>
  <si>
    <t>PVC大弯</t>
  </si>
  <si>
    <t>中号钢铲</t>
  </si>
  <si>
    <t>锄头</t>
  </si>
  <si>
    <t>一次性安全警示带</t>
  </si>
  <si>
    <t>红白反光膜</t>
  </si>
  <si>
    <t>自喷漆</t>
  </si>
  <si>
    <t>450ml</t>
  </si>
  <si>
    <t>瓶</t>
  </si>
  <si>
    <t xml:space="preserve">三一智慧产业园6、7号地块土石方及附属工程零星材料报价单     </t>
  </si>
  <si>
    <t>雨鞋</t>
  </si>
  <si>
    <t>皮尺</t>
  </si>
  <si>
    <t>大号胶水</t>
  </si>
  <si>
    <t>带轮垃圾桶</t>
  </si>
  <si>
    <t>240升</t>
  </si>
  <si>
    <t>PPR热水管</t>
  </si>
  <si>
    <t>边卡</t>
  </si>
  <si>
    <t>包</t>
  </si>
  <si>
    <t>帆布水带</t>
  </si>
  <si>
    <t xml:space="preserve"> 接头</t>
  </si>
  <si>
    <t xml:space="preserve">Ф100 </t>
  </si>
  <si>
    <t>不锈钢管卡</t>
  </si>
  <si>
    <t>铁锤</t>
  </si>
  <si>
    <t xml:space="preserve">4P </t>
  </si>
  <si>
    <t>竹签</t>
  </si>
  <si>
    <t>线槽</t>
  </si>
  <si>
    <t>4*4</t>
  </si>
  <si>
    <t>2*2</t>
  </si>
  <si>
    <t>电胶布</t>
  </si>
  <si>
    <t>德力西漏电开关</t>
  </si>
  <si>
    <t>2P32A</t>
  </si>
  <si>
    <t>2P63A</t>
  </si>
  <si>
    <t>100A4P</t>
  </si>
  <si>
    <t>48W</t>
  </si>
  <si>
    <t>LED灯头</t>
  </si>
  <si>
    <t>LED吸顶灯</t>
  </si>
  <si>
    <t>36W</t>
  </si>
  <si>
    <t>明线盒</t>
  </si>
  <si>
    <t>水塔</t>
  </si>
  <si>
    <t xml:space="preserve"> 球阀</t>
  </si>
  <si>
    <t xml:space="preserve">Ф25 </t>
  </si>
  <si>
    <t xml:space="preserve">Ф32 </t>
  </si>
  <si>
    <t>污水泵</t>
  </si>
  <si>
    <t>1500W</t>
  </si>
  <si>
    <t>定制印字路锥</t>
  </si>
  <si>
    <t>定制印字指示牌</t>
  </si>
  <si>
    <t>8*20</t>
  </si>
  <si>
    <t>一齿</t>
  </si>
  <si>
    <t>加厚篷布</t>
  </si>
  <si>
    <t>6*10</t>
  </si>
  <si>
    <t>6*20米</t>
  </si>
  <si>
    <t>塑料扫把</t>
  </si>
  <si>
    <t>竹扫把</t>
  </si>
  <si>
    <t>78*57*35cm</t>
  </si>
  <si>
    <t>海绵拖把</t>
  </si>
  <si>
    <t>国标干粉灭火器</t>
  </si>
  <si>
    <t>3公斤</t>
  </si>
  <si>
    <t>二氧化碳灭火器</t>
  </si>
  <si>
    <t>大号防水胶布</t>
  </si>
  <si>
    <t>贰拾陆万壹仟贰佰贰拾肆元整</t>
  </si>
  <si>
    <r>
      <rPr>
        <sz val="12"/>
        <rFont val="仿宋_GB2312"/>
        <charset val="134"/>
      </rPr>
      <t>备注：含税单价为包含</t>
    </r>
    <r>
      <rPr>
        <u/>
        <sz val="12"/>
        <rFont val="仿宋_GB2312"/>
        <charset val="134"/>
      </rPr>
      <t xml:space="preserve"> 装卸、运输、自检费用、相关零配构件等 </t>
    </r>
    <r>
      <rPr>
        <sz val="12"/>
        <rFont val="仿宋_GB2312"/>
        <charset val="134"/>
      </rPr>
      <t>的落地综合固定单价等。</t>
    </r>
  </si>
  <si>
    <t xml:space="preserve">发票类型： 3%增值税专用发票        </t>
  </si>
  <si>
    <t>报价单位：荷塘区柯旺五金贸易商行</t>
  </si>
  <si>
    <t>贰拾伍万陆仟贰佰肆拾壹元整</t>
  </si>
  <si>
    <t>报价单位：株洲峰凯电器有限公司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</si>
</sst>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仿宋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view="pageBreakPreview" zoomScaleNormal="100" workbookViewId="0">
      <pane ySplit="2" topLeftCell="A3" activePane="bottomLeft" state="frozen"/>
      <selection/>
      <selection pane="bottomLeft" activeCell="E24" sqref="E24"/>
    </sheetView>
  </sheetViews>
  <sheetFormatPr defaultColWidth="9" defaultRowHeight="13.5" outlineLevelCol="5"/>
  <cols>
    <col min="2" max="2" width="16.25" customWidth="1"/>
    <col min="3" max="3" width="17.25" customWidth="1"/>
    <col min="4" max="4" width="11" customWidth="1"/>
    <col min="5" max="5" width="13.5" customWidth="1"/>
    <col min="6" max="6" width="14.3833333333333" customWidth="1"/>
    <col min="8" max="8" width="12.625"/>
    <col min="9" max="9" width="12.8916666666667"/>
  </cols>
  <sheetData>
    <row r="1" ht="41" customHeight="1" spans="1:6">
      <c r="A1" s="12" t="s">
        <v>0</v>
      </c>
      <c r="B1" s="12"/>
      <c r="C1" s="12"/>
      <c r="D1" s="12"/>
      <c r="E1" s="12"/>
      <c r="F1" s="1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4">
        <v>1</v>
      </c>
      <c r="B3" s="16" t="s">
        <v>7</v>
      </c>
      <c r="C3" s="17" t="s">
        <v>8</v>
      </c>
      <c r="D3" s="16" t="s">
        <v>9</v>
      </c>
      <c r="E3" s="16">
        <v>200</v>
      </c>
      <c r="F3" s="16"/>
    </row>
    <row r="4" ht="14.25" spans="1:6">
      <c r="A4" s="4">
        <v>2</v>
      </c>
      <c r="B4" s="16" t="s">
        <v>10</v>
      </c>
      <c r="C4" s="17" t="s">
        <v>8</v>
      </c>
      <c r="D4" s="16" t="s">
        <v>11</v>
      </c>
      <c r="E4" s="16">
        <v>200</v>
      </c>
      <c r="F4" s="16"/>
    </row>
    <row r="5" ht="14.25" spans="1:6">
      <c r="A5" s="4">
        <v>3</v>
      </c>
      <c r="B5" s="16" t="s">
        <v>12</v>
      </c>
      <c r="C5" s="17" t="s">
        <v>13</v>
      </c>
      <c r="D5" s="16" t="s">
        <v>11</v>
      </c>
      <c r="E5" s="16">
        <v>200</v>
      </c>
      <c r="F5" s="16"/>
    </row>
    <row r="6" ht="14.25" spans="1:6">
      <c r="A6" s="4">
        <v>4</v>
      </c>
      <c r="B6" s="16" t="s">
        <v>14</v>
      </c>
      <c r="C6" s="16" t="s">
        <v>15</v>
      </c>
      <c r="D6" s="16" t="s">
        <v>16</v>
      </c>
      <c r="E6" s="16">
        <v>200</v>
      </c>
      <c r="F6" s="16"/>
    </row>
    <row r="7" ht="14.25" spans="1:6">
      <c r="A7" s="4">
        <v>5</v>
      </c>
      <c r="B7" s="16" t="s">
        <v>17</v>
      </c>
      <c r="C7" s="17" t="s">
        <v>8</v>
      </c>
      <c r="D7" s="16" t="s">
        <v>16</v>
      </c>
      <c r="E7" s="16">
        <v>200</v>
      </c>
      <c r="F7" s="16"/>
    </row>
    <row r="8" ht="14.25" spans="1:6">
      <c r="A8" s="4">
        <v>6</v>
      </c>
      <c r="B8" s="16" t="s">
        <v>18</v>
      </c>
      <c r="C8" s="16" t="s">
        <v>19</v>
      </c>
      <c r="D8" s="16" t="s">
        <v>20</v>
      </c>
      <c r="E8" s="16">
        <v>20</v>
      </c>
      <c r="F8" s="16"/>
    </row>
    <row r="9" ht="14.25" spans="1:6">
      <c r="A9" s="4">
        <v>7</v>
      </c>
      <c r="B9" s="16" t="s">
        <v>18</v>
      </c>
      <c r="C9" s="16" t="s">
        <v>21</v>
      </c>
      <c r="D9" s="16" t="s">
        <v>20</v>
      </c>
      <c r="E9" s="16">
        <v>20</v>
      </c>
      <c r="F9" s="16"/>
    </row>
    <row r="10" ht="14.25" spans="1:6">
      <c r="A10" s="4">
        <v>8</v>
      </c>
      <c r="B10" s="16" t="s">
        <v>22</v>
      </c>
      <c r="C10" s="16"/>
      <c r="D10" s="16" t="s">
        <v>23</v>
      </c>
      <c r="E10" s="16">
        <v>10</v>
      </c>
      <c r="F10" s="16"/>
    </row>
    <row r="11" ht="14.25" spans="1:6">
      <c r="A11" s="4">
        <v>9</v>
      </c>
      <c r="B11" s="16" t="s">
        <v>24</v>
      </c>
      <c r="C11" s="16"/>
      <c r="D11" s="16" t="s">
        <v>25</v>
      </c>
      <c r="E11" s="16">
        <v>5</v>
      </c>
      <c r="F11" s="16"/>
    </row>
    <row r="12" ht="14.25" spans="1:6">
      <c r="A12" s="4">
        <v>10</v>
      </c>
      <c r="B12" s="16" t="s">
        <v>26</v>
      </c>
      <c r="C12" s="16" t="s">
        <v>27</v>
      </c>
      <c r="D12" s="16" t="s">
        <v>9</v>
      </c>
      <c r="E12" s="16">
        <v>20</v>
      </c>
      <c r="F12" s="16"/>
    </row>
    <row r="13" ht="14.25" spans="1:6">
      <c r="A13" s="4">
        <v>11</v>
      </c>
      <c r="B13" s="16" t="s">
        <v>28</v>
      </c>
      <c r="C13" s="16" t="s">
        <v>29</v>
      </c>
      <c r="D13" s="16" t="s">
        <v>25</v>
      </c>
      <c r="E13" s="16">
        <v>100</v>
      </c>
      <c r="F13" s="16"/>
    </row>
    <row r="14" ht="14.25" spans="1:6">
      <c r="A14" s="4">
        <v>12</v>
      </c>
      <c r="B14" s="16" t="s">
        <v>30</v>
      </c>
      <c r="C14" s="16" t="s">
        <v>31</v>
      </c>
      <c r="D14" s="16" t="s">
        <v>25</v>
      </c>
      <c r="E14" s="16">
        <v>100</v>
      </c>
      <c r="F14" s="16"/>
    </row>
    <row r="15" ht="14.25" spans="1:6">
      <c r="A15" s="4">
        <v>13</v>
      </c>
      <c r="B15" s="16" t="s">
        <v>32</v>
      </c>
      <c r="C15" s="17" t="s">
        <v>8</v>
      </c>
      <c r="D15" s="16" t="s">
        <v>9</v>
      </c>
      <c r="E15" s="16">
        <v>100</v>
      </c>
      <c r="F15" s="16"/>
    </row>
    <row r="16" ht="14.25" spans="1:6">
      <c r="A16" s="4">
        <v>14</v>
      </c>
      <c r="B16" s="16" t="s">
        <v>33</v>
      </c>
      <c r="C16" s="16" t="s">
        <v>34</v>
      </c>
      <c r="D16" s="16" t="s">
        <v>23</v>
      </c>
      <c r="E16" s="16">
        <v>10</v>
      </c>
      <c r="F16" s="16"/>
    </row>
    <row r="17" ht="14.25" spans="1:6">
      <c r="A17" s="4">
        <v>15</v>
      </c>
      <c r="B17" s="16" t="s">
        <v>35</v>
      </c>
      <c r="C17" s="16" t="s">
        <v>36</v>
      </c>
      <c r="D17" s="16" t="s">
        <v>9</v>
      </c>
      <c r="E17" s="16">
        <v>100</v>
      </c>
      <c r="F17" s="16"/>
    </row>
    <row r="18" ht="14.25" spans="1:6">
      <c r="A18" s="4">
        <v>16</v>
      </c>
      <c r="B18" s="16" t="s">
        <v>37</v>
      </c>
      <c r="C18" s="16" t="s">
        <v>38</v>
      </c>
      <c r="D18" s="16" t="s">
        <v>9</v>
      </c>
      <c r="E18" s="16">
        <v>100</v>
      </c>
      <c r="F18" s="16"/>
    </row>
    <row r="19" ht="14.25" spans="1:6">
      <c r="A19" s="4">
        <v>17</v>
      </c>
      <c r="B19" s="16" t="s">
        <v>39</v>
      </c>
      <c r="C19" s="16" t="s">
        <v>38</v>
      </c>
      <c r="D19" s="16" t="s">
        <v>9</v>
      </c>
      <c r="E19" s="16">
        <v>100</v>
      </c>
      <c r="F19" s="16"/>
    </row>
    <row r="20" ht="14.25" spans="1:6">
      <c r="A20" s="4">
        <v>18</v>
      </c>
      <c r="B20" s="16" t="s">
        <v>40</v>
      </c>
      <c r="C20" s="16" t="s">
        <v>41</v>
      </c>
      <c r="D20" s="16" t="s">
        <v>9</v>
      </c>
      <c r="E20" s="16">
        <v>100</v>
      </c>
      <c r="F20" s="16"/>
    </row>
    <row r="21" ht="14.25" spans="1:6">
      <c r="A21" s="4">
        <v>19</v>
      </c>
      <c r="B21" s="16" t="s">
        <v>42</v>
      </c>
      <c r="C21" s="16" t="s">
        <v>43</v>
      </c>
      <c r="D21" s="16" t="s">
        <v>44</v>
      </c>
      <c r="E21" s="16">
        <v>100</v>
      </c>
      <c r="F21" s="16"/>
    </row>
    <row r="22" ht="14.25" spans="1:6">
      <c r="A22" s="4">
        <v>20</v>
      </c>
      <c r="B22" s="16" t="s">
        <v>45</v>
      </c>
      <c r="C22" s="16" t="s">
        <v>46</v>
      </c>
      <c r="D22" s="16" t="s">
        <v>23</v>
      </c>
      <c r="E22" s="16">
        <v>10</v>
      </c>
      <c r="F22" s="16"/>
    </row>
    <row r="23" ht="14.25" spans="1:6">
      <c r="A23" s="4">
        <v>21</v>
      </c>
      <c r="B23" s="16" t="s">
        <v>47</v>
      </c>
      <c r="C23" s="16" t="s">
        <v>48</v>
      </c>
      <c r="D23" s="16" t="s">
        <v>23</v>
      </c>
      <c r="E23" s="16">
        <v>10</v>
      </c>
      <c r="F23" s="16"/>
    </row>
    <row r="24" ht="14.25" spans="1:6">
      <c r="A24" s="4">
        <v>22</v>
      </c>
      <c r="B24" s="16" t="s">
        <v>49</v>
      </c>
      <c r="C24" s="16" t="s">
        <v>50</v>
      </c>
      <c r="D24" s="16" t="s">
        <v>9</v>
      </c>
      <c r="E24" s="16">
        <v>50</v>
      </c>
      <c r="F24" s="16"/>
    </row>
    <row r="25" ht="14.25" spans="1:6">
      <c r="A25" s="4">
        <v>23</v>
      </c>
      <c r="B25" s="16" t="s">
        <v>51</v>
      </c>
      <c r="C25" s="16" t="s">
        <v>50</v>
      </c>
      <c r="D25" s="16" t="s">
        <v>9</v>
      </c>
      <c r="E25" s="16">
        <v>50</v>
      </c>
      <c r="F25" s="16"/>
    </row>
    <row r="26" ht="14.25" spans="1:6">
      <c r="A26" s="4">
        <v>24</v>
      </c>
      <c r="B26" s="16" t="s">
        <v>47</v>
      </c>
      <c r="C26" s="16" t="s">
        <v>48</v>
      </c>
      <c r="D26" s="16" t="s">
        <v>23</v>
      </c>
      <c r="E26" s="16">
        <v>6</v>
      </c>
      <c r="F26" s="16"/>
    </row>
    <row r="27" ht="14.25" spans="1:6">
      <c r="A27" s="4">
        <v>25</v>
      </c>
      <c r="B27" s="16" t="s">
        <v>52</v>
      </c>
      <c r="C27" s="16" t="s">
        <v>53</v>
      </c>
      <c r="D27" s="16" t="s">
        <v>16</v>
      </c>
      <c r="E27" s="16">
        <v>3</v>
      </c>
      <c r="F27" s="16"/>
    </row>
  </sheetData>
  <autoFilter ref="A1:F27">
    <extLst/>
  </autoFilter>
  <mergeCells count="1">
    <mergeCell ref="A1:F1"/>
  </mergeCells>
  <pageMargins left="0.751388888888889" right="0.751388888888889" top="0.2125" bottom="0.2125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17" sqref="D17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54</v>
      </c>
      <c r="G2" s="3" t="s">
        <v>55</v>
      </c>
    </row>
    <row r="3" ht="14.25" spans="1:7">
      <c r="A3" s="4">
        <v>1</v>
      </c>
      <c r="B3" s="16" t="s">
        <v>56</v>
      </c>
      <c r="C3" s="16" t="s">
        <v>50</v>
      </c>
      <c r="D3" s="16" t="s">
        <v>57</v>
      </c>
      <c r="E3" s="16">
        <v>1200</v>
      </c>
      <c r="F3" s="16">
        <v>4.7</v>
      </c>
      <c r="G3" s="4">
        <f t="shared" ref="G3:G9" si="0">F3*E3</f>
        <v>5640</v>
      </c>
    </row>
    <row r="4" ht="14.25" spans="1:7">
      <c r="A4" s="4">
        <v>2</v>
      </c>
      <c r="B4" s="16" t="s">
        <v>58</v>
      </c>
      <c r="C4" s="16" t="s">
        <v>59</v>
      </c>
      <c r="D4" s="16" t="s">
        <v>57</v>
      </c>
      <c r="E4" s="16">
        <v>200</v>
      </c>
      <c r="F4" s="16">
        <v>14.5</v>
      </c>
      <c r="G4" s="4">
        <f t="shared" si="0"/>
        <v>2900</v>
      </c>
    </row>
    <row r="5" ht="14.25" spans="1:7">
      <c r="A5" s="4">
        <v>3</v>
      </c>
      <c r="B5" s="16" t="s">
        <v>56</v>
      </c>
      <c r="C5" s="16" t="s">
        <v>41</v>
      </c>
      <c r="D5" s="16" t="s">
        <v>57</v>
      </c>
      <c r="E5" s="16">
        <v>300</v>
      </c>
      <c r="F5" s="16">
        <v>4.6</v>
      </c>
      <c r="G5" s="4">
        <f t="shared" si="0"/>
        <v>1380</v>
      </c>
    </row>
    <row r="6" ht="14.25" spans="1:7">
      <c r="A6" s="4">
        <v>4</v>
      </c>
      <c r="B6" s="16" t="s">
        <v>58</v>
      </c>
      <c r="C6" s="16" t="s">
        <v>60</v>
      </c>
      <c r="D6" s="16" t="s">
        <v>57</v>
      </c>
      <c r="E6" s="16">
        <v>150</v>
      </c>
      <c r="F6" s="16">
        <v>3.75</v>
      </c>
      <c r="G6" s="4">
        <f t="shared" si="0"/>
        <v>562.5</v>
      </c>
    </row>
    <row r="7" ht="14.25" spans="1:7">
      <c r="A7" s="4">
        <v>5</v>
      </c>
      <c r="B7" s="16" t="s">
        <v>58</v>
      </c>
      <c r="C7" s="16" t="s">
        <v>61</v>
      </c>
      <c r="D7" s="16" t="s">
        <v>57</v>
      </c>
      <c r="E7" s="16">
        <v>50</v>
      </c>
      <c r="F7" s="16">
        <v>22.6</v>
      </c>
      <c r="G7" s="4">
        <f t="shared" si="0"/>
        <v>1130</v>
      </c>
    </row>
    <row r="8" ht="14.25" spans="1:7">
      <c r="A8" s="4">
        <v>6</v>
      </c>
      <c r="B8" s="16" t="s">
        <v>62</v>
      </c>
      <c r="C8" s="16" t="s">
        <v>63</v>
      </c>
      <c r="D8" s="16" t="s">
        <v>57</v>
      </c>
      <c r="E8" s="16">
        <v>50</v>
      </c>
      <c r="F8" s="16">
        <v>49.2</v>
      </c>
      <c r="G8" s="4">
        <f t="shared" si="0"/>
        <v>2460</v>
      </c>
    </row>
    <row r="9" ht="14.25" spans="1:7">
      <c r="A9" s="4">
        <v>7</v>
      </c>
      <c r="B9" s="16" t="s">
        <v>64</v>
      </c>
      <c r="C9" s="16" t="s">
        <v>60</v>
      </c>
      <c r="D9" s="16" t="s">
        <v>57</v>
      </c>
      <c r="E9" s="16">
        <v>50</v>
      </c>
      <c r="F9" s="16">
        <v>9.2</v>
      </c>
      <c r="G9" s="4">
        <f t="shared" si="0"/>
        <v>460</v>
      </c>
    </row>
    <row r="10" ht="14.25" spans="1:7">
      <c r="A10" s="4"/>
      <c r="B10" s="16"/>
      <c r="C10" s="16"/>
      <c r="D10" s="16"/>
      <c r="E10" s="16"/>
      <c r="F10" s="16"/>
      <c r="G10" s="4"/>
    </row>
    <row r="11" ht="14.25" spans="1:7">
      <c r="A11" s="4"/>
      <c r="B11" s="16"/>
      <c r="C11" s="16"/>
      <c r="D11" s="16"/>
      <c r="E11" s="16"/>
      <c r="F11" s="16"/>
      <c r="G11" s="4"/>
    </row>
    <row r="12" ht="14.25" spans="1:7">
      <c r="A12" s="4"/>
      <c r="B12" s="16"/>
      <c r="C12" s="16"/>
      <c r="D12" s="16"/>
      <c r="E12" s="16"/>
      <c r="F12" s="16"/>
      <c r="G12" s="4"/>
    </row>
    <row r="13" ht="14.25" spans="1:7">
      <c r="A13" s="4"/>
      <c r="B13" s="16"/>
      <c r="C13" s="16"/>
      <c r="D13" s="16"/>
      <c r="E13" s="16"/>
      <c r="F13" s="16"/>
      <c r="G13" s="4"/>
    </row>
    <row r="14" ht="14.25" spans="1:7">
      <c r="A14" s="4"/>
      <c r="B14" s="16"/>
      <c r="C14" s="16"/>
      <c r="D14" s="16"/>
      <c r="E14" s="16"/>
      <c r="F14" s="16"/>
      <c r="G14" s="4"/>
    </row>
    <row r="15" ht="14.25" spans="1:7">
      <c r="A15" s="4"/>
      <c r="B15" s="16"/>
      <c r="C15" s="16"/>
      <c r="D15" s="16"/>
      <c r="E15" s="16"/>
      <c r="F15" s="16"/>
      <c r="G15" s="4"/>
    </row>
    <row r="16" ht="14.25" spans="1:7">
      <c r="A16" s="4"/>
      <c r="B16" s="16"/>
      <c r="C16" s="16"/>
      <c r="D16" s="16"/>
      <c r="E16" s="16"/>
      <c r="F16" s="16"/>
      <c r="G16" s="4"/>
    </row>
    <row r="17" ht="14.25" spans="1:7">
      <c r="A17" s="4"/>
      <c r="B17" s="16"/>
      <c r="C17" s="16"/>
      <c r="D17" s="16"/>
      <c r="E17" s="16"/>
      <c r="F17" s="16"/>
      <c r="G17" s="4"/>
    </row>
    <row r="18" ht="14.25" spans="1:7">
      <c r="A18" s="4"/>
      <c r="B18" s="5"/>
      <c r="C18" s="5"/>
      <c r="D18" s="5"/>
      <c r="E18" s="5"/>
      <c r="F18" s="5"/>
      <c r="G18" s="4">
        <f>F18*E18</f>
        <v>0</v>
      </c>
    </row>
    <row r="19" ht="22" customHeight="1" spans="1:7">
      <c r="A19" s="6" t="s">
        <v>65</v>
      </c>
      <c r="B19" s="6"/>
      <c r="C19" s="6"/>
      <c r="D19" s="6"/>
      <c r="E19" s="7">
        <f>SUM(G3:G18)</f>
        <v>14532.5</v>
      </c>
      <c r="F19" s="7"/>
      <c r="G19" s="7"/>
    </row>
    <row r="20" ht="23" customHeight="1" spans="1:9">
      <c r="A20" s="6" t="s">
        <v>66</v>
      </c>
      <c r="B20" s="6"/>
      <c r="C20" s="6"/>
      <c r="D20" s="6"/>
      <c r="E20" s="6"/>
      <c r="F20" s="6"/>
      <c r="G20" s="6"/>
      <c r="I20">
        <f>E19/1.03</f>
        <v>14109.2233009709</v>
      </c>
    </row>
    <row r="21" ht="22" customHeight="1" spans="1:9">
      <c r="A21" s="8" t="s">
        <v>67</v>
      </c>
      <c r="B21" s="8"/>
      <c r="C21" s="8"/>
      <c r="D21" s="8"/>
      <c r="E21" s="8"/>
      <c r="F21" s="8"/>
      <c r="G21" s="8"/>
      <c r="I21">
        <f>E19-I20</f>
        <v>423.276699029127</v>
      </c>
    </row>
    <row r="22" ht="22" customHeight="1" spans="1:7">
      <c r="A22" s="6" t="s">
        <v>68</v>
      </c>
      <c r="B22" s="6"/>
      <c r="C22" s="6"/>
      <c r="D22" s="6"/>
      <c r="E22" s="6"/>
      <c r="F22" s="6"/>
      <c r="G22" s="6"/>
    </row>
  </sheetData>
  <autoFilter ref="A1:G9">
    <extLst/>
  </autoFilter>
  <mergeCells count="7">
    <mergeCell ref="A1:G1"/>
    <mergeCell ref="A19:D19"/>
    <mergeCell ref="E19:G19"/>
    <mergeCell ref="A20:D20"/>
    <mergeCell ref="E20:G20"/>
    <mergeCell ref="A21:G21"/>
    <mergeCell ref="A22:G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workbookViewId="0">
      <selection activeCell="A1" sqref="$A1:$XFD1048576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54</v>
      </c>
      <c r="G2" s="3" t="s">
        <v>55</v>
      </c>
    </row>
    <row r="3" ht="14.25" spans="1:7">
      <c r="A3" s="4">
        <v>1</v>
      </c>
      <c r="B3" s="16" t="s">
        <v>69</v>
      </c>
      <c r="C3" s="16"/>
      <c r="D3" s="16" t="s">
        <v>20</v>
      </c>
      <c r="E3" s="16">
        <v>20</v>
      </c>
      <c r="F3" s="16">
        <v>31</v>
      </c>
      <c r="G3" s="4">
        <f t="shared" ref="G3:G63" si="0">F3*E3</f>
        <v>620</v>
      </c>
    </row>
    <row r="4" ht="14.25" spans="1:7">
      <c r="A4" s="4">
        <v>2</v>
      </c>
      <c r="B4" s="16" t="s">
        <v>70</v>
      </c>
      <c r="C4" s="16"/>
      <c r="D4" s="16" t="s">
        <v>9</v>
      </c>
      <c r="E4" s="16">
        <v>20</v>
      </c>
      <c r="F4" s="16">
        <v>3.5</v>
      </c>
      <c r="G4" s="4">
        <f t="shared" si="0"/>
        <v>70</v>
      </c>
    </row>
    <row r="5" ht="14.25" spans="1:7">
      <c r="A5" s="4">
        <v>3</v>
      </c>
      <c r="B5" s="16" t="s">
        <v>71</v>
      </c>
      <c r="C5" s="16"/>
      <c r="D5" s="16" t="s">
        <v>20</v>
      </c>
      <c r="E5" s="16">
        <v>50</v>
      </c>
      <c r="F5" s="16">
        <v>15</v>
      </c>
      <c r="G5" s="4">
        <f t="shared" si="0"/>
        <v>750</v>
      </c>
    </row>
    <row r="6" ht="14.25" spans="1:7">
      <c r="A6" s="4">
        <v>4</v>
      </c>
      <c r="B6" s="16" t="s">
        <v>72</v>
      </c>
      <c r="C6" s="16"/>
      <c r="D6" s="16" t="s">
        <v>20</v>
      </c>
      <c r="E6" s="16">
        <v>50</v>
      </c>
      <c r="F6" s="16">
        <v>10</v>
      </c>
      <c r="G6" s="4">
        <f t="shared" si="0"/>
        <v>500</v>
      </c>
    </row>
    <row r="7" ht="14.25" spans="1:7">
      <c r="A7" s="4">
        <v>5</v>
      </c>
      <c r="B7" s="16" t="s">
        <v>73</v>
      </c>
      <c r="C7" s="16"/>
      <c r="D7" s="16" t="s">
        <v>9</v>
      </c>
      <c r="E7" s="16">
        <v>2</v>
      </c>
      <c r="F7" s="16">
        <v>27</v>
      </c>
      <c r="G7" s="4">
        <f t="shared" si="0"/>
        <v>54</v>
      </c>
    </row>
    <row r="8" ht="14.25" spans="1:7">
      <c r="A8" s="4">
        <v>6</v>
      </c>
      <c r="B8" s="16" t="s">
        <v>74</v>
      </c>
      <c r="C8" s="16"/>
      <c r="D8" s="16" t="s">
        <v>9</v>
      </c>
      <c r="E8" s="16">
        <v>2</v>
      </c>
      <c r="F8" s="16">
        <v>13.5</v>
      </c>
      <c r="G8" s="4">
        <f t="shared" si="0"/>
        <v>27</v>
      </c>
    </row>
    <row r="9" ht="14.25" spans="1:7">
      <c r="A9" s="4">
        <v>7</v>
      </c>
      <c r="B9" s="16" t="s">
        <v>75</v>
      </c>
      <c r="C9" s="16" t="s">
        <v>76</v>
      </c>
      <c r="D9" s="16" t="s">
        <v>57</v>
      </c>
      <c r="E9" s="16">
        <v>100</v>
      </c>
      <c r="F9" s="16">
        <v>9.3</v>
      </c>
      <c r="G9" s="4">
        <f t="shared" si="0"/>
        <v>930</v>
      </c>
    </row>
    <row r="10" ht="14.25" spans="1:7">
      <c r="A10" s="4">
        <v>8</v>
      </c>
      <c r="B10" s="16" t="s">
        <v>77</v>
      </c>
      <c r="C10" s="16"/>
      <c r="D10" s="16" t="s">
        <v>25</v>
      </c>
      <c r="E10" s="16">
        <v>200</v>
      </c>
      <c r="F10" s="16">
        <v>3</v>
      </c>
      <c r="G10" s="4">
        <f t="shared" si="0"/>
        <v>600</v>
      </c>
    </row>
    <row r="11" ht="14.25" spans="1:7">
      <c r="A11" s="4">
        <v>9</v>
      </c>
      <c r="B11" s="16" t="s">
        <v>78</v>
      </c>
      <c r="C11" s="16" t="s">
        <v>79</v>
      </c>
      <c r="D11" s="16" t="s">
        <v>9</v>
      </c>
      <c r="E11" s="16">
        <v>100</v>
      </c>
      <c r="F11" s="16">
        <v>4.6</v>
      </c>
      <c r="G11" s="4">
        <f t="shared" si="0"/>
        <v>460</v>
      </c>
    </row>
    <row r="12" ht="14.25" spans="1:7">
      <c r="A12" s="4">
        <v>10</v>
      </c>
      <c r="B12" s="16" t="s">
        <v>56</v>
      </c>
      <c r="C12" s="16" t="s">
        <v>50</v>
      </c>
      <c r="D12" s="16" t="s">
        <v>57</v>
      </c>
      <c r="E12" s="16">
        <v>300</v>
      </c>
      <c r="F12" s="16">
        <v>4.7</v>
      </c>
      <c r="G12" s="4">
        <f t="shared" si="0"/>
        <v>1410</v>
      </c>
    </row>
    <row r="13" ht="14.25" spans="1:7">
      <c r="A13" s="4">
        <v>11</v>
      </c>
      <c r="B13" s="16" t="s">
        <v>80</v>
      </c>
      <c r="C13" s="16" t="s">
        <v>50</v>
      </c>
      <c r="D13" s="16" t="s">
        <v>9</v>
      </c>
      <c r="E13" s="16">
        <v>50</v>
      </c>
      <c r="F13" s="16">
        <v>1.2</v>
      </c>
      <c r="G13" s="4">
        <f t="shared" si="0"/>
        <v>60</v>
      </c>
    </row>
    <row r="14" ht="14.25" spans="1:7">
      <c r="A14" s="4">
        <v>12</v>
      </c>
      <c r="B14" s="16" t="s">
        <v>49</v>
      </c>
      <c r="C14" s="16" t="s">
        <v>81</v>
      </c>
      <c r="D14" s="16" t="s">
        <v>9</v>
      </c>
      <c r="E14" s="16">
        <v>50</v>
      </c>
      <c r="F14" s="16">
        <v>1.8</v>
      </c>
      <c r="G14" s="4">
        <f t="shared" si="0"/>
        <v>90</v>
      </c>
    </row>
    <row r="15" ht="14.25" spans="1:7">
      <c r="A15" s="4">
        <v>13</v>
      </c>
      <c r="B15" s="16" t="s">
        <v>51</v>
      </c>
      <c r="C15" s="16" t="s">
        <v>50</v>
      </c>
      <c r="D15" s="16" t="s">
        <v>9</v>
      </c>
      <c r="E15" s="16">
        <v>50</v>
      </c>
      <c r="F15" s="16">
        <v>2.5</v>
      </c>
      <c r="G15" s="4">
        <f t="shared" si="0"/>
        <v>125</v>
      </c>
    </row>
    <row r="16" ht="14.25" spans="1:7">
      <c r="A16" s="4">
        <v>14</v>
      </c>
      <c r="B16" s="16" t="s">
        <v>26</v>
      </c>
      <c r="C16" s="16" t="s">
        <v>50</v>
      </c>
      <c r="D16" s="16" t="s">
        <v>9</v>
      </c>
      <c r="E16" s="16">
        <v>50</v>
      </c>
      <c r="F16" s="16">
        <v>24</v>
      </c>
      <c r="G16" s="4">
        <f t="shared" si="0"/>
        <v>1200</v>
      </c>
    </row>
    <row r="17" ht="14.25" spans="1:7">
      <c r="A17" s="4">
        <v>15</v>
      </c>
      <c r="B17" s="16" t="s">
        <v>82</v>
      </c>
      <c r="C17" s="16" t="s">
        <v>83</v>
      </c>
      <c r="D17" s="16" t="s">
        <v>57</v>
      </c>
      <c r="E17" s="16">
        <v>500</v>
      </c>
      <c r="F17" s="16">
        <v>18.6</v>
      </c>
      <c r="G17" s="4">
        <f t="shared" si="0"/>
        <v>9300</v>
      </c>
    </row>
    <row r="18" ht="14.25" spans="1:7">
      <c r="A18" s="4">
        <v>16</v>
      </c>
      <c r="B18" s="16" t="s">
        <v>84</v>
      </c>
      <c r="C18" s="16"/>
      <c r="D18" s="16" t="s">
        <v>57</v>
      </c>
      <c r="E18" s="16">
        <v>200</v>
      </c>
      <c r="F18" s="16">
        <v>76</v>
      </c>
      <c r="G18" s="4">
        <f t="shared" si="0"/>
        <v>15200</v>
      </c>
    </row>
    <row r="19" ht="14.25" spans="1:7">
      <c r="A19" s="4">
        <v>17</v>
      </c>
      <c r="B19" s="16" t="s">
        <v>58</v>
      </c>
      <c r="C19" s="16" t="s">
        <v>59</v>
      </c>
      <c r="D19" s="16" t="s">
        <v>57</v>
      </c>
      <c r="E19" s="16">
        <v>40</v>
      </c>
      <c r="F19" s="16">
        <v>14.5</v>
      </c>
      <c r="G19" s="4">
        <f t="shared" si="0"/>
        <v>580</v>
      </c>
    </row>
    <row r="20" ht="14.25" spans="1:7">
      <c r="A20" s="4">
        <v>18</v>
      </c>
      <c r="B20" s="16" t="s">
        <v>85</v>
      </c>
      <c r="C20" s="16" t="s">
        <v>59</v>
      </c>
      <c r="D20" s="16" t="s">
        <v>9</v>
      </c>
      <c r="E20" s="16">
        <v>50</v>
      </c>
      <c r="F20" s="16">
        <v>2.5</v>
      </c>
      <c r="G20" s="4">
        <f t="shared" si="0"/>
        <v>125</v>
      </c>
    </row>
    <row r="21" ht="14.25" spans="1:7">
      <c r="A21" s="4">
        <v>19</v>
      </c>
      <c r="B21" s="16" t="s">
        <v>26</v>
      </c>
      <c r="C21" s="16" t="s">
        <v>27</v>
      </c>
      <c r="D21" s="16" t="s">
        <v>9</v>
      </c>
      <c r="E21" s="16">
        <v>20</v>
      </c>
      <c r="F21" s="16">
        <v>32</v>
      </c>
      <c r="G21" s="4">
        <f t="shared" si="0"/>
        <v>640</v>
      </c>
    </row>
    <row r="22" ht="14.25" spans="1:7">
      <c r="A22" s="4">
        <v>20</v>
      </c>
      <c r="B22" s="16" t="s">
        <v>28</v>
      </c>
      <c r="C22" s="16" t="s">
        <v>29</v>
      </c>
      <c r="D22" s="16" t="s">
        <v>25</v>
      </c>
      <c r="E22" s="16">
        <v>50</v>
      </c>
      <c r="F22" s="16">
        <v>95</v>
      </c>
      <c r="G22" s="4">
        <f t="shared" si="0"/>
        <v>4750</v>
      </c>
    </row>
    <row r="23" ht="14.25" spans="1:7">
      <c r="A23" s="4">
        <v>21</v>
      </c>
      <c r="B23" s="16" t="s">
        <v>30</v>
      </c>
      <c r="C23" s="16" t="s">
        <v>31</v>
      </c>
      <c r="D23" s="16" t="s">
        <v>25</v>
      </c>
      <c r="E23" s="16">
        <v>50</v>
      </c>
      <c r="F23" s="16">
        <v>186</v>
      </c>
      <c r="G23" s="4">
        <f t="shared" si="0"/>
        <v>9300</v>
      </c>
    </row>
    <row r="24" ht="14.25" spans="1:7">
      <c r="A24" s="4">
        <v>22</v>
      </c>
      <c r="B24" s="16" t="s">
        <v>56</v>
      </c>
      <c r="C24" s="16" t="s">
        <v>41</v>
      </c>
      <c r="D24" s="16" t="s">
        <v>57</v>
      </c>
      <c r="E24" s="16">
        <v>200</v>
      </c>
      <c r="F24" s="16">
        <v>4.6</v>
      </c>
      <c r="G24" s="4">
        <f t="shared" si="0"/>
        <v>920</v>
      </c>
    </row>
    <row r="25" ht="14.25" spans="1:7">
      <c r="A25" s="4">
        <v>23</v>
      </c>
      <c r="B25" s="16" t="s">
        <v>58</v>
      </c>
      <c r="C25" s="16" t="s">
        <v>60</v>
      </c>
      <c r="D25" s="16" t="s">
        <v>57</v>
      </c>
      <c r="E25" s="16">
        <v>200</v>
      </c>
      <c r="F25" s="16">
        <v>3.75</v>
      </c>
      <c r="G25" s="4">
        <f t="shared" si="0"/>
        <v>750</v>
      </c>
    </row>
    <row r="26" ht="14.25" spans="1:7">
      <c r="A26" s="4">
        <v>24</v>
      </c>
      <c r="B26" s="16" t="s">
        <v>32</v>
      </c>
      <c r="C26" s="16" t="s">
        <v>41</v>
      </c>
      <c r="D26" s="16" t="s">
        <v>9</v>
      </c>
      <c r="E26" s="16">
        <v>60</v>
      </c>
      <c r="F26" s="16">
        <v>0.8</v>
      </c>
      <c r="G26" s="4">
        <f t="shared" si="0"/>
        <v>48</v>
      </c>
    </row>
    <row r="27" ht="14.25" spans="1:7">
      <c r="A27" s="4">
        <v>25</v>
      </c>
      <c r="B27" s="16" t="s">
        <v>86</v>
      </c>
      <c r="C27" s="16" t="s">
        <v>41</v>
      </c>
      <c r="D27" s="16" t="s">
        <v>9</v>
      </c>
      <c r="E27" s="16">
        <v>30</v>
      </c>
      <c r="F27" s="16">
        <v>0.9</v>
      </c>
      <c r="G27" s="4">
        <f t="shared" si="0"/>
        <v>27</v>
      </c>
    </row>
    <row r="28" ht="14.25" spans="1:7">
      <c r="A28" s="4">
        <v>26</v>
      </c>
      <c r="B28" s="16" t="s">
        <v>35</v>
      </c>
      <c r="C28" s="16" t="s">
        <v>36</v>
      </c>
      <c r="D28" s="16" t="s">
        <v>9</v>
      </c>
      <c r="E28" s="16">
        <v>50</v>
      </c>
      <c r="F28" s="16">
        <v>0.9</v>
      </c>
      <c r="G28" s="4">
        <f t="shared" si="0"/>
        <v>45</v>
      </c>
    </row>
    <row r="29" ht="14.25" spans="1:7">
      <c r="A29" s="4">
        <v>27</v>
      </c>
      <c r="B29" s="16" t="s">
        <v>37</v>
      </c>
      <c r="C29" s="16" t="s">
        <v>38</v>
      </c>
      <c r="D29" s="16" t="s">
        <v>9</v>
      </c>
      <c r="E29" s="16">
        <v>50</v>
      </c>
      <c r="F29" s="16">
        <v>0.65</v>
      </c>
      <c r="G29" s="4">
        <f t="shared" si="0"/>
        <v>32.5</v>
      </c>
    </row>
    <row r="30" ht="14.25" spans="1:7">
      <c r="A30" s="4">
        <v>28</v>
      </c>
      <c r="B30" s="16" t="s">
        <v>39</v>
      </c>
      <c r="C30" s="16" t="s">
        <v>38</v>
      </c>
      <c r="D30" s="16" t="s">
        <v>9</v>
      </c>
      <c r="E30" s="16">
        <v>50</v>
      </c>
      <c r="F30" s="16">
        <v>1.2</v>
      </c>
      <c r="G30" s="4">
        <f t="shared" si="0"/>
        <v>60</v>
      </c>
    </row>
    <row r="31" ht="14.25" spans="1:7">
      <c r="A31" s="4">
        <v>29</v>
      </c>
      <c r="B31" s="16" t="s">
        <v>40</v>
      </c>
      <c r="C31" s="16" t="s">
        <v>41</v>
      </c>
      <c r="D31" s="16" t="s">
        <v>9</v>
      </c>
      <c r="E31" s="16">
        <v>50</v>
      </c>
      <c r="F31" s="16">
        <v>1.5</v>
      </c>
      <c r="G31" s="4">
        <f t="shared" si="0"/>
        <v>75</v>
      </c>
    </row>
    <row r="32" ht="14.25" spans="1:7">
      <c r="A32" s="4">
        <v>30</v>
      </c>
      <c r="B32" s="16" t="s">
        <v>42</v>
      </c>
      <c r="C32" s="16" t="s">
        <v>43</v>
      </c>
      <c r="D32" s="16" t="s">
        <v>44</v>
      </c>
      <c r="E32" s="16">
        <v>10</v>
      </c>
      <c r="F32" s="16">
        <v>8.5</v>
      </c>
      <c r="G32" s="4">
        <f t="shared" si="0"/>
        <v>85</v>
      </c>
    </row>
    <row r="33" ht="14.25" spans="1:7">
      <c r="A33" s="4">
        <v>31</v>
      </c>
      <c r="B33" s="16" t="s">
        <v>45</v>
      </c>
      <c r="C33" s="16"/>
      <c r="D33" s="16" t="s">
        <v>23</v>
      </c>
      <c r="E33" s="16">
        <v>5</v>
      </c>
      <c r="F33" s="16">
        <v>460</v>
      </c>
      <c r="G33" s="4">
        <f t="shared" si="0"/>
        <v>2300</v>
      </c>
    </row>
    <row r="34" ht="14.25" spans="1:7">
      <c r="A34" s="4">
        <v>32</v>
      </c>
      <c r="B34" s="16" t="s">
        <v>56</v>
      </c>
      <c r="C34" s="16" t="s">
        <v>50</v>
      </c>
      <c r="D34" s="16" t="s">
        <v>57</v>
      </c>
      <c r="E34" s="16">
        <v>500</v>
      </c>
      <c r="F34" s="16">
        <v>4.6</v>
      </c>
      <c r="G34" s="4">
        <f t="shared" si="0"/>
        <v>2300</v>
      </c>
    </row>
    <row r="35" ht="14.25" spans="1:7">
      <c r="A35" s="4">
        <v>33</v>
      </c>
      <c r="B35" s="16" t="s">
        <v>32</v>
      </c>
      <c r="C35" s="16" t="s">
        <v>50</v>
      </c>
      <c r="D35" s="16" t="s">
        <v>9</v>
      </c>
      <c r="E35" s="16">
        <v>50</v>
      </c>
      <c r="F35" s="16">
        <v>1.1</v>
      </c>
      <c r="G35" s="4">
        <f t="shared" si="0"/>
        <v>55</v>
      </c>
    </row>
    <row r="36" ht="14.25" spans="1:7">
      <c r="A36" s="4">
        <v>34</v>
      </c>
      <c r="B36" s="16" t="s">
        <v>49</v>
      </c>
      <c r="C36" s="16" t="s">
        <v>50</v>
      </c>
      <c r="D36" s="16" t="s">
        <v>9</v>
      </c>
      <c r="E36" s="16">
        <v>50</v>
      </c>
      <c r="F36" s="16">
        <v>1.6</v>
      </c>
      <c r="G36" s="4">
        <f t="shared" si="0"/>
        <v>80</v>
      </c>
    </row>
    <row r="37" ht="14.25" spans="1:7">
      <c r="A37" s="4">
        <v>35</v>
      </c>
      <c r="B37" s="16" t="s">
        <v>51</v>
      </c>
      <c r="C37" s="16" t="s">
        <v>50</v>
      </c>
      <c r="D37" s="16" t="s">
        <v>9</v>
      </c>
      <c r="E37" s="16">
        <v>50</v>
      </c>
      <c r="F37" s="16">
        <v>2</v>
      </c>
      <c r="G37" s="4">
        <f t="shared" si="0"/>
        <v>100</v>
      </c>
    </row>
    <row r="38" ht="14.25" spans="1:7">
      <c r="A38" s="4">
        <v>36</v>
      </c>
      <c r="B38" s="16" t="s">
        <v>87</v>
      </c>
      <c r="C38" s="16" t="s">
        <v>88</v>
      </c>
      <c r="D38" s="16" t="s">
        <v>9</v>
      </c>
      <c r="E38" s="16">
        <v>50</v>
      </c>
      <c r="F38" s="16">
        <v>22</v>
      </c>
      <c r="G38" s="4">
        <f t="shared" si="0"/>
        <v>1100</v>
      </c>
    </row>
    <row r="39" ht="14.25" spans="1:7">
      <c r="A39" s="4">
        <v>37</v>
      </c>
      <c r="B39" s="16" t="s">
        <v>89</v>
      </c>
      <c r="C39" s="16" t="s">
        <v>90</v>
      </c>
      <c r="D39" s="16" t="s">
        <v>9</v>
      </c>
      <c r="E39" s="16">
        <v>50</v>
      </c>
      <c r="F39" s="16">
        <v>1.2</v>
      </c>
      <c r="G39" s="4">
        <f t="shared" si="0"/>
        <v>60</v>
      </c>
    </row>
    <row r="40" ht="14.25" spans="1:7">
      <c r="A40" s="4">
        <v>38</v>
      </c>
      <c r="B40" s="16" t="s">
        <v>91</v>
      </c>
      <c r="C40" s="16"/>
      <c r="D40" s="16" t="s">
        <v>11</v>
      </c>
      <c r="E40" s="16">
        <v>200</v>
      </c>
      <c r="F40" s="16">
        <v>5.5</v>
      </c>
      <c r="G40" s="4">
        <f t="shared" si="0"/>
        <v>1100</v>
      </c>
    </row>
    <row r="41" ht="14.25" spans="1:7">
      <c r="A41" s="4">
        <v>39</v>
      </c>
      <c r="B41" s="16" t="s">
        <v>92</v>
      </c>
      <c r="C41" s="16" t="s">
        <v>93</v>
      </c>
      <c r="D41" s="16" t="s">
        <v>25</v>
      </c>
      <c r="E41" s="16">
        <f>500+500+400+400</f>
        <v>1800</v>
      </c>
      <c r="F41" s="16">
        <v>31.5</v>
      </c>
      <c r="G41" s="4">
        <f t="shared" si="0"/>
        <v>56700</v>
      </c>
    </row>
    <row r="42" ht="14.25" spans="1:7">
      <c r="A42" s="4">
        <v>41</v>
      </c>
      <c r="B42" s="16" t="s">
        <v>94</v>
      </c>
      <c r="C42" s="16"/>
      <c r="D42" s="16" t="s">
        <v>23</v>
      </c>
      <c r="E42" s="16">
        <v>2</v>
      </c>
      <c r="F42" s="16">
        <v>830</v>
      </c>
      <c r="G42" s="4">
        <f t="shared" si="0"/>
        <v>1660</v>
      </c>
    </row>
    <row r="43" ht="14.25" spans="1:7">
      <c r="A43" s="4">
        <v>42</v>
      </c>
      <c r="B43" s="16" t="s">
        <v>95</v>
      </c>
      <c r="C43" s="16" t="s">
        <v>96</v>
      </c>
      <c r="D43" s="16" t="s">
        <v>9</v>
      </c>
      <c r="E43" s="16">
        <v>50</v>
      </c>
      <c r="F43" s="16">
        <v>29</v>
      </c>
      <c r="G43" s="4">
        <f t="shared" si="0"/>
        <v>1450</v>
      </c>
    </row>
    <row r="44" ht="14.25" spans="1:7">
      <c r="A44" s="4">
        <v>43</v>
      </c>
      <c r="B44" s="16" t="s">
        <v>97</v>
      </c>
      <c r="C44" s="16" t="s">
        <v>98</v>
      </c>
      <c r="D44" s="16" t="s">
        <v>11</v>
      </c>
      <c r="E44" s="16">
        <v>50</v>
      </c>
      <c r="F44" s="16">
        <v>61</v>
      </c>
      <c r="G44" s="4">
        <f t="shared" si="0"/>
        <v>3050</v>
      </c>
    </row>
    <row r="45" ht="14.25" spans="1:7">
      <c r="A45" s="4">
        <v>44</v>
      </c>
      <c r="B45" s="16" t="s">
        <v>99</v>
      </c>
      <c r="C45" s="16" t="s">
        <v>98</v>
      </c>
      <c r="D45" s="16" t="s">
        <v>9</v>
      </c>
      <c r="E45" s="16">
        <v>20</v>
      </c>
      <c r="F45" s="16">
        <v>16</v>
      </c>
      <c r="G45" s="4">
        <f t="shared" si="0"/>
        <v>320</v>
      </c>
    </row>
    <row r="46" ht="14.25" spans="1:7">
      <c r="A46" s="4">
        <v>45</v>
      </c>
      <c r="B46" s="16" t="s">
        <v>100</v>
      </c>
      <c r="C46" s="16"/>
      <c r="D46" s="16" t="s">
        <v>23</v>
      </c>
      <c r="E46" s="16">
        <v>3</v>
      </c>
      <c r="F46" s="16">
        <v>1980</v>
      </c>
      <c r="G46" s="4">
        <f t="shared" si="0"/>
        <v>5940</v>
      </c>
    </row>
    <row r="47" ht="14.25" spans="1:7">
      <c r="A47" s="4">
        <v>46</v>
      </c>
      <c r="B47" s="16" t="s">
        <v>101</v>
      </c>
      <c r="C47" s="16"/>
      <c r="D47" s="16" t="s">
        <v>102</v>
      </c>
      <c r="E47" s="16">
        <v>10</v>
      </c>
      <c r="F47" s="16">
        <v>125</v>
      </c>
      <c r="G47" s="4">
        <f t="shared" si="0"/>
        <v>1250</v>
      </c>
    </row>
    <row r="48" ht="14.25" spans="1:7">
      <c r="A48" s="4">
        <v>47</v>
      </c>
      <c r="B48" s="16" t="s">
        <v>103</v>
      </c>
      <c r="C48" s="16" t="s">
        <v>104</v>
      </c>
      <c r="D48" s="16" t="s">
        <v>9</v>
      </c>
      <c r="E48" s="16">
        <v>50</v>
      </c>
      <c r="F48" s="16">
        <v>19</v>
      </c>
      <c r="G48" s="4">
        <f t="shared" si="0"/>
        <v>950</v>
      </c>
    </row>
    <row r="49" ht="14.25" spans="1:7">
      <c r="A49" s="4">
        <v>48</v>
      </c>
      <c r="B49" s="16" t="s">
        <v>105</v>
      </c>
      <c r="C49" s="16"/>
      <c r="D49" s="16" t="s">
        <v>106</v>
      </c>
      <c r="E49" s="16">
        <v>5</v>
      </c>
      <c r="F49" s="16">
        <v>8.5</v>
      </c>
      <c r="G49" s="4">
        <f t="shared" si="0"/>
        <v>42.5</v>
      </c>
    </row>
    <row r="50" ht="14.25" spans="1:7">
      <c r="A50" s="4">
        <v>49</v>
      </c>
      <c r="B50" s="16" t="s">
        <v>107</v>
      </c>
      <c r="C50" s="16" t="s">
        <v>108</v>
      </c>
      <c r="D50" s="16" t="s">
        <v>11</v>
      </c>
      <c r="E50" s="16">
        <v>3</v>
      </c>
      <c r="F50" s="16">
        <v>225</v>
      </c>
      <c r="G50" s="4">
        <f t="shared" si="0"/>
        <v>675</v>
      </c>
    </row>
    <row r="51" ht="14.25" spans="1:7">
      <c r="A51" s="4">
        <v>50</v>
      </c>
      <c r="B51" s="16" t="s">
        <v>109</v>
      </c>
      <c r="C51" s="16" t="s">
        <v>110</v>
      </c>
      <c r="D51" s="16" t="s">
        <v>25</v>
      </c>
      <c r="E51" s="16">
        <v>11</v>
      </c>
      <c r="F51" s="16">
        <v>90</v>
      </c>
      <c r="G51" s="4">
        <f t="shared" si="0"/>
        <v>990</v>
      </c>
    </row>
    <row r="52" ht="14.25" spans="1:7">
      <c r="A52" s="4">
        <v>51</v>
      </c>
      <c r="B52" s="16" t="s">
        <v>111</v>
      </c>
      <c r="C52" s="16"/>
      <c r="D52" s="16" t="s">
        <v>9</v>
      </c>
      <c r="E52" s="16">
        <v>200</v>
      </c>
      <c r="F52" s="16">
        <v>9</v>
      </c>
      <c r="G52" s="4">
        <f t="shared" si="0"/>
        <v>1800</v>
      </c>
    </row>
    <row r="53" ht="14.25" spans="1:7">
      <c r="A53" s="4">
        <v>52</v>
      </c>
      <c r="B53" s="16" t="s">
        <v>112</v>
      </c>
      <c r="C53" s="16"/>
      <c r="D53" s="16" t="s">
        <v>113</v>
      </c>
      <c r="E53" s="16">
        <v>300</v>
      </c>
      <c r="F53" s="16">
        <v>6.5</v>
      </c>
      <c r="G53" s="4">
        <f t="shared" si="0"/>
        <v>1950</v>
      </c>
    </row>
    <row r="54" ht="14.25" spans="1:7">
      <c r="A54" s="4">
        <v>53</v>
      </c>
      <c r="B54" s="16" t="s">
        <v>114</v>
      </c>
      <c r="C54" s="16" t="s">
        <v>115</v>
      </c>
      <c r="D54" s="16" t="s">
        <v>116</v>
      </c>
      <c r="E54" s="16">
        <v>10</v>
      </c>
      <c r="F54" s="16">
        <v>95</v>
      </c>
      <c r="G54" s="4">
        <f t="shared" si="0"/>
        <v>950</v>
      </c>
    </row>
    <row r="55" ht="14.25" spans="1:7">
      <c r="A55" s="4">
        <v>54</v>
      </c>
      <c r="B55" s="16" t="s">
        <v>117</v>
      </c>
      <c r="C55" s="16" t="s">
        <v>118</v>
      </c>
      <c r="D55" s="16" t="s">
        <v>11</v>
      </c>
      <c r="E55" s="16">
        <v>700</v>
      </c>
      <c r="F55" s="16">
        <v>0.8</v>
      </c>
      <c r="G55" s="4">
        <f t="shared" si="0"/>
        <v>560</v>
      </c>
    </row>
    <row r="56" ht="14.25" spans="1:7">
      <c r="A56" s="4">
        <v>55</v>
      </c>
      <c r="B56" s="16" t="s">
        <v>33</v>
      </c>
      <c r="C56" s="16"/>
      <c r="D56" s="16" t="s">
        <v>23</v>
      </c>
      <c r="E56" s="16">
        <v>6</v>
      </c>
      <c r="F56" s="16">
        <v>680</v>
      </c>
      <c r="G56" s="4">
        <f t="shared" si="0"/>
        <v>4080</v>
      </c>
    </row>
    <row r="57" ht="14.25" spans="1:7">
      <c r="A57" s="4">
        <v>56</v>
      </c>
      <c r="B57" s="16" t="s">
        <v>119</v>
      </c>
      <c r="C57" s="16" t="s">
        <v>120</v>
      </c>
      <c r="D57" s="16" t="s">
        <v>121</v>
      </c>
      <c r="E57" s="16">
        <v>50</v>
      </c>
      <c r="F57" s="16">
        <v>56</v>
      </c>
      <c r="G57" s="4">
        <f t="shared" si="0"/>
        <v>2800</v>
      </c>
    </row>
    <row r="58" ht="14.25" spans="1:7">
      <c r="A58" s="4">
        <v>57</v>
      </c>
      <c r="B58" s="16" t="s">
        <v>47</v>
      </c>
      <c r="C58" s="16"/>
      <c r="D58" s="16" t="s">
        <v>23</v>
      </c>
      <c r="E58" s="16">
        <v>6</v>
      </c>
      <c r="F58" s="16">
        <v>460</v>
      </c>
      <c r="G58" s="4">
        <f t="shared" si="0"/>
        <v>2760</v>
      </c>
    </row>
    <row r="59" ht="14.25" spans="1:7">
      <c r="A59" s="4">
        <v>58</v>
      </c>
      <c r="B59" s="16" t="s">
        <v>52</v>
      </c>
      <c r="C59" s="16"/>
      <c r="D59" s="16" t="s">
        <v>16</v>
      </c>
      <c r="E59" s="16">
        <v>3</v>
      </c>
      <c r="F59" s="16">
        <v>420</v>
      </c>
      <c r="G59" s="4">
        <f t="shared" si="0"/>
        <v>1260</v>
      </c>
    </row>
    <row r="60" ht="14.25" spans="1:7">
      <c r="A60" s="4">
        <v>59</v>
      </c>
      <c r="B60" s="16" t="s">
        <v>122</v>
      </c>
      <c r="C60" s="16" t="s">
        <v>123</v>
      </c>
      <c r="D60" s="16" t="s">
        <v>9</v>
      </c>
      <c r="E60" s="16">
        <v>10</v>
      </c>
      <c r="F60" s="16">
        <v>38</v>
      </c>
      <c r="G60" s="4">
        <f t="shared" si="0"/>
        <v>380</v>
      </c>
    </row>
    <row r="61" ht="14.25" spans="1:7">
      <c r="A61" s="4">
        <v>60</v>
      </c>
      <c r="B61" s="16" t="s">
        <v>124</v>
      </c>
      <c r="C61" s="16" t="s">
        <v>125</v>
      </c>
      <c r="D61" s="16" t="s">
        <v>23</v>
      </c>
      <c r="E61" s="16">
        <v>3</v>
      </c>
      <c r="F61" s="16">
        <v>340</v>
      </c>
      <c r="G61" s="4">
        <f t="shared" si="0"/>
        <v>1020</v>
      </c>
    </row>
    <row r="62" ht="14.25" spans="1:7">
      <c r="A62" s="4">
        <v>61</v>
      </c>
      <c r="B62" s="16" t="s">
        <v>126</v>
      </c>
      <c r="C62" s="16" t="s">
        <v>127</v>
      </c>
      <c r="D62" s="16" t="s">
        <v>9</v>
      </c>
      <c r="E62" s="16">
        <v>1</v>
      </c>
      <c r="F62" s="16">
        <v>2860</v>
      </c>
      <c r="G62" s="4">
        <f t="shared" si="0"/>
        <v>2860</v>
      </c>
    </row>
    <row r="63" ht="14.25" spans="1:7">
      <c r="A63" s="4">
        <v>62</v>
      </c>
      <c r="B63" s="16" t="s">
        <v>82</v>
      </c>
      <c r="C63" s="16" t="s">
        <v>128</v>
      </c>
      <c r="D63" s="16" t="s">
        <v>57</v>
      </c>
      <c r="E63" s="16">
        <v>200</v>
      </c>
      <c r="F63" s="16">
        <v>17.2</v>
      </c>
      <c r="G63" s="4">
        <f t="shared" si="0"/>
        <v>3440</v>
      </c>
    </row>
    <row r="64" ht="14.25" spans="1:7">
      <c r="A64" s="4"/>
      <c r="B64" s="16"/>
      <c r="C64" s="16"/>
      <c r="D64" s="16"/>
      <c r="E64" s="16"/>
      <c r="F64" s="16"/>
      <c r="G64" s="4"/>
    </row>
    <row r="65" ht="14.25" spans="1:7">
      <c r="A65" s="4"/>
      <c r="B65" s="5"/>
      <c r="C65" s="5"/>
      <c r="D65" s="5"/>
      <c r="E65" s="5"/>
      <c r="F65" s="5"/>
      <c r="G65" s="4">
        <f>F65*E65</f>
        <v>0</v>
      </c>
    </row>
    <row r="66" ht="22" customHeight="1" spans="1:7">
      <c r="A66" s="6" t="s">
        <v>65</v>
      </c>
      <c r="B66" s="6"/>
      <c r="C66" s="6"/>
      <c r="D66" s="6"/>
      <c r="E66" s="7">
        <f>SUM(G3:G65)</f>
        <v>152816</v>
      </c>
      <c r="F66" s="7"/>
      <c r="G66" s="7"/>
    </row>
    <row r="67" ht="23" customHeight="1" spans="1:9">
      <c r="A67" s="6" t="s">
        <v>66</v>
      </c>
      <c r="B67" s="6"/>
      <c r="C67" s="6"/>
      <c r="D67" s="6"/>
      <c r="E67" s="6"/>
      <c r="F67" s="6"/>
      <c r="G67" s="6"/>
      <c r="I67">
        <f>E66/1.03</f>
        <v>148365.048543689</v>
      </c>
    </row>
    <row r="68" ht="22" customHeight="1" spans="1:9">
      <c r="A68" s="8" t="s">
        <v>67</v>
      </c>
      <c r="B68" s="8"/>
      <c r="C68" s="8"/>
      <c r="D68" s="8"/>
      <c r="E68" s="8"/>
      <c r="F68" s="8"/>
      <c r="G68" s="8"/>
      <c r="I68">
        <f>E66-I67</f>
        <v>4450.95145631069</v>
      </c>
    </row>
    <row r="69" ht="22" customHeight="1" spans="1:7">
      <c r="A69" s="6" t="s">
        <v>68</v>
      </c>
      <c r="B69" s="6"/>
      <c r="C69" s="6"/>
      <c r="D69" s="6"/>
      <c r="E69" s="6"/>
      <c r="F69" s="6"/>
      <c r="G69" s="6"/>
    </row>
  </sheetData>
  <mergeCells count="7">
    <mergeCell ref="A1:G1"/>
    <mergeCell ref="A66:D66"/>
    <mergeCell ref="E66:G66"/>
    <mergeCell ref="A67:D67"/>
    <mergeCell ref="E67:G67"/>
    <mergeCell ref="A68:G68"/>
    <mergeCell ref="A69:G6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opLeftCell="A47" workbookViewId="0">
      <selection activeCell="A1" sqref="$A1:$XFD1048576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54</v>
      </c>
      <c r="G2" s="3" t="s">
        <v>55</v>
      </c>
    </row>
    <row r="3" ht="14.25" spans="1:7">
      <c r="A3" s="4">
        <v>1</v>
      </c>
      <c r="B3" s="13" t="s">
        <v>28</v>
      </c>
      <c r="C3" s="13" t="s">
        <v>29</v>
      </c>
      <c r="D3" s="13" t="s">
        <v>25</v>
      </c>
      <c r="E3" s="13">
        <v>200</v>
      </c>
      <c r="F3" s="13">
        <v>95</v>
      </c>
      <c r="G3" s="4">
        <f t="shared" ref="G3:G63" si="0">F3*E3</f>
        <v>19000</v>
      </c>
    </row>
    <row r="4" ht="14.25" spans="1:7">
      <c r="A4" s="4">
        <v>2</v>
      </c>
      <c r="B4" s="13" t="s">
        <v>129</v>
      </c>
      <c r="C4" s="13"/>
      <c r="D4" s="13" t="s">
        <v>57</v>
      </c>
      <c r="E4" s="13">
        <v>500</v>
      </c>
      <c r="F4" s="13">
        <v>1.3</v>
      </c>
      <c r="G4" s="4">
        <f t="shared" si="0"/>
        <v>650</v>
      </c>
    </row>
    <row r="5" ht="14.25" spans="1:7">
      <c r="A5" s="4">
        <v>3</v>
      </c>
      <c r="B5" s="13" t="s">
        <v>35</v>
      </c>
      <c r="C5" s="5" t="s">
        <v>130</v>
      </c>
      <c r="D5" s="5" t="s">
        <v>9</v>
      </c>
      <c r="E5" s="5">
        <v>200</v>
      </c>
      <c r="F5" s="5">
        <v>3.8</v>
      </c>
      <c r="G5" s="4">
        <f t="shared" si="0"/>
        <v>760</v>
      </c>
    </row>
    <row r="6" ht="14.25" spans="1:7">
      <c r="A6" s="4">
        <v>4</v>
      </c>
      <c r="B6" s="13" t="s">
        <v>35</v>
      </c>
      <c r="C6" s="5" t="s">
        <v>131</v>
      </c>
      <c r="D6" s="5" t="s">
        <v>9</v>
      </c>
      <c r="E6" s="5">
        <v>200</v>
      </c>
      <c r="F6" s="5">
        <v>4.5</v>
      </c>
      <c r="G6" s="4">
        <f t="shared" si="0"/>
        <v>900</v>
      </c>
    </row>
    <row r="7" ht="14.25" spans="1:7">
      <c r="A7" s="4">
        <v>5</v>
      </c>
      <c r="B7" s="13" t="s">
        <v>132</v>
      </c>
      <c r="C7" s="5"/>
      <c r="D7" s="5" t="s">
        <v>133</v>
      </c>
      <c r="E7" s="5">
        <v>200</v>
      </c>
      <c r="F7" s="5">
        <v>19</v>
      </c>
      <c r="G7" s="4">
        <f t="shared" si="0"/>
        <v>3800</v>
      </c>
    </row>
    <row r="8" ht="14.25" spans="1:7">
      <c r="A8" s="4">
        <v>6</v>
      </c>
      <c r="B8" s="13" t="s">
        <v>134</v>
      </c>
      <c r="C8" s="5" t="s">
        <v>135</v>
      </c>
      <c r="D8" s="5" t="s">
        <v>9</v>
      </c>
      <c r="E8" s="5">
        <v>200</v>
      </c>
      <c r="F8" s="5">
        <v>1.2</v>
      </c>
      <c r="G8" s="4">
        <f t="shared" si="0"/>
        <v>240</v>
      </c>
    </row>
    <row r="9" ht="14.25" spans="1:7">
      <c r="A9" s="4">
        <v>7</v>
      </c>
      <c r="B9" s="13" t="s">
        <v>134</v>
      </c>
      <c r="C9" s="5" t="s">
        <v>136</v>
      </c>
      <c r="D9" s="5" t="s">
        <v>9</v>
      </c>
      <c r="E9" s="5">
        <v>200</v>
      </c>
      <c r="F9" s="5">
        <v>1.2</v>
      </c>
      <c r="G9" s="4">
        <f t="shared" si="0"/>
        <v>240</v>
      </c>
    </row>
    <row r="10" ht="14.25" spans="1:7">
      <c r="A10" s="4">
        <v>8</v>
      </c>
      <c r="B10" s="13" t="s">
        <v>137</v>
      </c>
      <c r="C10" s="5" t="s">
        <v>138</v>
      </c>
      <c r="D10" s="5" t="s">
        <v>9</v>
      </c>
      <c r="E10" s="5">
        <v>200</v>
      </c>
      <c r="F10" s="5">
        <v>0.8</v>
      </c>
      <c r="G10" s="4">
        <f t="shared" si="0"/>
        <v>160</v>
      </c>
    </row>
    <row r="11" ht="14.25" spans="1:7">
      <c r="A11" s="4">
        <v>9</v>
      </c>
      <c r="B11" s="13" t="s">
        <v>139</v>
      </c>
      <c r="C11" s="5" t="s">
        <v>140</v>
      </c>
      <c r="D11" s="14" t="s">
        <v>23</v>
      </c>
      <c r="E11" s="14">
        <v>10</v>
      </c>
      <c r="F11" s="14">
        <v>1920</v>
      </c>
      <c r="G11" s="4">
        <f t="shared" si="0"/>
        <v>19200</v>
      </c>
    </row>
    <row r="12" ht="14.25" spans="1:7">
      <c r="A12" s="4">
        <v>10</v>
      </c>
      <c r="B12" s="13" t="s">
        <v>141</v>
      </c>
      <c r="C12" s="5" t="s">
        <v>142</v>
      </c>
      <c r="D12" s="5" t="s">
        <v>57</v>
      </c>
      <c r="E12" s="5">
        <v>200</v>
      </c>
      <c r="F12" s="5">
        <v>22.6</v>
      </c>
      <c r="G12" s="4">
        <f t="shared" si="0"/>
        <v>4520</v>
      </c>
    </row>
    <row r="13" ht="14.25" spans="1:7">
      <c r="A13" s="4">
        <v>11</v>
      </c>
      <c r="B13" s="13" t="s">
        <v>35</v>
      </c>
      <c r="C13" s="5" t="s">
        <v>143</v>
      </c>
      <c r="D13" s="5" t="s">
        <v>9</v>
      </c>
      <c r="E13" s="5">
        <v>150</v>
      </c>
      <c r="F13" s="5">
        <v>19</v>
      </c>
      <c r="G13" s="4">
        <f t="shared" si="0"/>
        <v>2850</v>
      </c>
    </row>
    <row r="14" ht="14.25" spans="1:7">
      <c r="A14" s="4">
        <v>12</v>
      </c>
      <c r="B14" s="13" t="s">
        <v>144</v>
      </c>
      <c r="C14" s="5"/>
      <c r="D14" s="5" t="s">
        <v>145</v>
      </c>
      <c r="E14" s="5">
        <v>80</v>
      </c>
      <c r="F14" s="5">
        <v>20</v>
      </c>
      <c r="G14" s="4">
        <f t="shared" si="0"/>
        <v>1600</v>
      </c>
    </row>
    <row r="15" ht="14.25" spans="1:7">
      <c r="A15" s="4">
        <v>13</v>
      </c>
      <c r="B15" s="13" t="s">
        <v>146</v>
      </c>
      <c r="C15" s="5"/>
      <c r="D15" s="5" t="s">
        <v>11</v>
      </c>
      <c r="E15" s="5">
        <v>20</v>
      </c>
      <c r="F15" s="5">
        <v>38</v>
      </c>
      <c r="G15" s="4">
        <f t="shared" si="0"/>
        <v>760</v>
      </c>
    </row>
    <row r="16" ht="14.25" spans="1:7">
      <c r="A16" s="4">
        <v>14</v>
      </c>
      <c r="B16" s="13" t="s">
        <v>147</v>
      </c>
      <c r="C16" s="5" t="s">
        <v>148</v>
      </c>
      <c r="D16" s="5" t="s">
        <v>11</v>
      </c>
      <c r="E16" s="5">
        <v>10</v>
      </c>
      <c r="F16" s="5">
        <v>210</v>
      </c>
      <c r="G16" s="4">
        <f t="shared" si="0"/>
        <v>2100</v>
      </c>
    </row>
    <row r="17" ht="14.25" spans="1:7">
      <c r="A17" s="4">
        <v>15</v>
      </c>
      <c r="B17" s="13" t="s">
        <v>149</v>
      </c>
      <c r="C17" s="5" t="s">
        <v>150</v>
      </c>
      <c r="D17" s="5" t="s">
        <v>23</v>
      </c>
      <c r="E17" s="5">
        <v>6</v>
      </c>
      <c r="F17" s="5">
        <v>1950</v>
      </c>
      <c r="G17" s="4">
        <f t="shared" si="0"/>
        <v>11700</v>
      </c>
    </row>
    <row r="18" ht="14.25" spans="1:7">
      <c r="A18" s="4">
        <v>16</v>
      </c>
      <c r="B18" s="13" t="s">
        <v>103</v>
      </c>
      <c r="C18" s="5" t="s">
        <v>104</v>
      </c>
      <c r="D18" s="5" t="s">
        <v>9</v>
      </c>
      <c r="E18" s="5">
        <v>200</v>
      </c>
      <c r="F18" s="5">
        <v>19</v>
      </c>
      <c r="G18" s="4">
        <f t="shared" si="0"/>
        <v>3800</v>
      </c>
    </row>
    <row r="19" ht="14.25" spans="1:7">
      <c r="A19" s="4">
        <v>17</v>
      </c>
      <c r="B19" s="13" t="s">
        <v>151</v>
      </c>
      <c r="C19" s="5" t="s">
        <v>152</v>
      </c>
      <c r="D19" s="5" t="s">
        <v>57</v>
      </c>
      <c r="E19" s="5">
        <v>20</v>
      </c>
      <c r="F19" s="5">
        <v>64</v>
      </c>
      <c r="G19" s="4">
        <f t="shared" si="0"/>
        <v>1280</v>
      </c>
    </row>
    <row r="20" ht="14.25" spans="1:7">
      <c r="A20" s="4">
        <v>18</v>
      </c>
      <c r="B20" s="13" t="s">
        <v>153</v>
      </c>
      <c r="C20" s="5"/>
      <c r="D20" s="5" t="s">
        <v>102</v>
      </c>
      <c r="E20" s="5">
        <v>50</v>
      </c>
      <c r="F20" s="5">
        <v>12.5</v>
      </c>
      <c r="G20" s="4">
        <f t="shared" si="0"/>
        <v>625</v>
      </c>
    </row>
    <row r="21" ht="14.25" spans="1:7">
      <c r="A21" s="4">
        <v>19</v>
      </c>
      <c r="B21" s="13" t="s">
        <v>154</v>
      </c>
      <c r="C21" s="5"/>
      <c r="D21" s="5" t="s">
        <v>23</v>
      </c>
      <c r="E21" s="5">
        <v>20</v>
      </c>
      <c r="F21" s="5">
        <v>305</v>
      </c>
      <c r="G21" s="4">
        <f t="shared" si="0"/>
        <v>6100</v>
      </c>
    </row>
    <row r="22" ht="14.25" spans="1:7">
      <c r="A22" s="4">
        <v>20</v>
      </c>
      <c r="B22" s="13" t="s">
        <v>52</v>
      </c>
      <c r="C22" s="5"/>
      <c r="D22" s="5" t="s">
        <v>121</v>
      </c>
      <c r="E22" s="5">
        <v>20</v>
      </c>
      <c r="F22" s="5">
        <v>120</v>
      </c>
      <c r="G22" s="4">
        <f t="shared" si="0"/>
        <v>2400</v>
      </c>
    </row>
    <row r="23" ht="14.25" spans="1:7">
      <c r="A23" s="4">
        <v>21</v>
      </c>
      <c r="B23" s="13" t="s">
        <v>155</v>
      </c>
      <c r="C23" s="5"/>
      <c r="D23" s="5" t="s">
        <v>102</v>
      </c>
      <c r="E23" s="5">
        <v>30</v>
      </c>
      <c r="F23" s="5">
        <v>115</v>
      </c>
      <c r="G23" s="4">
        <f t="shared" si="0"/>
        <v>3450</v>
      </c>
    </row>
    <row r="24" ht="14.25" spans="1:7">
      <c r="A24" s="4">
        <v>22</v>
      </c>
      <c r="B24" s="13" t="s">
        <v>156</v>
      </c>
      <c r="C24" s="5" t="s">
        <v>157</v>
      </c>
      <c r="D24" s="5" t="s">
        <v>23</v>
      </c>
      <c r="E24" s="5">
        <v>3</v>
      </c>
      <c r="F24" s="5">
        <v>1680</v>
      </c>
      <c r="G24" s="4">
        <f t="shared" si="0"/>
        <v>5040</v>
      </c>
    </row>
    <row r="25" ht="14.25" spans="1:7">
      <c r="A25" s="4">
        <v>23</v>
      </c>
      <c r="B25" s="13" t="s">
        <v>158</v>
      </c>
      <c r="C25" s="5" t="s">
        <v>159</v>
      </c>
      <c r="D25" s="5" t="s">
        <v>57</v>
      </c>
      <c r="E25" s="5">
        <v>40</v>
      </c>
      <c r="F25" s="5">
        <v>4.8</v>
      </c>
      <c r="G25" s="4">
        <f t="shared" si="0"/>
        <v>192</v>
      </c>
    </row>
    <row r="26" ht="14.25" spans="1:7">
      <c r="A26" s="4">
        <v>24</v>
      </c>
      <c r="B26" s="13" t="s">
        <v>124</v>
      </c>
      <c r="C26" s="5" t="s">
        <v>125</v>
      </c>
      <c r="D26" s="5" t="s">
        <v>23</v>
      </c>
      <c r="E26" s="5">
        <v>10</v>
      </c>
      <c r="F26" s="5">
        <v>340</v>
      </c>
      <c r="G26" s="4">
        <f t="shared" si="0"/>
        <v>3400</v>
      </c>
    </row>
    <row r="27" ht="14.25" spans="1:7">
      <c r="A27" s="4">
        <v>25</v>
      </c>
      <c r="B27" s="13" t="s">
        <v>64</v>
      </c>
      <c r="C27" s="5" t="s">
        <v>138</v>
      </c>
      <c r="D27" s="5" t="s">
        <v>57</v>
      </c>
      <c r="E27" s="5">
        <v>50</v>
      </c>
      <c r="F27" s="5">
        <v>15</v>
      </c>
      <c r="G27" s="4">
        <f t="shared" si="0"/>
        <v>750</v>
      </c>
    </row>
    <row r="28" ht="14.25" spans="1:7">
      <c r="A28" s="4">
        <v>26</v>
      </c>
      <c r="B28" s="13" t="s">
        <v>160</v>
      </c>
      <c r="C28" s="5" t="s">
        <v>138</v>
      </c>
      <c r="D28" s="5" t="s">
        <v>9</v>
      </c>
      <c r="E28" s="5">
        <v>5</v>
      </c>
      <c r="F28" s="5">
        <v>4.5</v>
      </c>
      <c r="G28" s="4">
        <f t="shared" si="0"/>
        <v>22.5</v>
      </c>
    </row>
    <row r="29" ht="14.25" spans="1:7">
      <c r="A29" s="4">
        <v>27</v>
      </c>
      <c r="B29" s="13" t="s">
        <v>161</v>
      </c>
      <c r="C29" s="5"/>
      <c r="D29" s="5" t="s">
        <v>9</v>
      </c>
      <c r="E29" s="5">
        <v>5</v>
      </c>
      <c r="F29" s="5">
        <v>120</v>
      </c>
      <c r="G29" s="4">
        <f t="shared" si="0"/>
        <v>600</v>
      </c>
    </row>
    <row r="30" ht="14.25" spans="1:7">
      <c r="A30" s="4">
        <v>28</v>
      </c>
      <c r="B30" s="13" t="s">
        <v>162</v>
      </c>
      <c r="C30" s="5" t="s">
        <v>138</v>
      </c>
      <c r="D30" s="5" t="s">
        <v>57</v>
      </c>
      <c r="E30" s="5">
        <v>250</v>
      </c>
      <c r="F30" s="5">
        <v>4.8</v>
      </c>
      <c r="G30" s="4">
        <f t="shared" si="0"/>
        <v>1200</v>
      </c>
    </row>
    <row r="31" ht="14.25" spans="1:7">
      <c r="A31" s="4">
        <v>29</v>
      </c>
      <c r="B31" s="13" t="s">
        <v>163</v>
      </c>
      <c r="C31" s="5" t="s">
        <v>138</v>
      </c>
      <c r="D31" s="5" t="s">
        <v>9</v>
      </c>
      <c r="E31" s="5">
        <v>50</v>
      </c>
      <c r="F31" s="5">
        <v>6</v>
      </c>
      <c r="G31" s="4">
        <f t="shared" si="0"/>
        <v>300</v>
      </c>
    </row>
    <row r="32" ht="14.25" spans="1:7">
      <c r="A32" s="4">
        <v>30</v>
      </c>
      <c r="B32" s="13" t="s">
        <v>164</v>
      </c>
      <c r="C32" s="5"/>
      <c r="D32" s="5" t="s">
        <v>165</v>
      </c>
      <c r="E32" s="5">
        <v>100</v>
      </c>
      <c r="F32" s="5">
        <v>2.5</v>
      </c>
      <c r="G32" s="4">
        <f t="shared" si="0"/>
        <v>250</v>
      </c>
    </row>
    <row r="33" ht="14.25" spans="1:7">
      <c r="A33" s="4">
        <v>31</v>
      </c>
      <c r="B33" s="13" t="s">
        <v>92</v>
      </c>
      <c r="C33" s="13" t="s">
        <v>166</v>
      </c>
      <c r="D33" s="13" t="s">
        <v>25</v>
      </c>
      <c r="E33" s="13">
        <v>1890</v>
      </c>
      <c r="F33" s="13">
        <v>28</v>
      </c>
      <c r="G33" s="4">
        <f t="shared" si="0"/>
        <v>52920</v>
      </c>
    </row>
    <row r="34" ht="14.25" spans="1:7">
      <c r="A34" s="4">
        <v>32</v>
      </c>
      <c r="B34" s="15" t="s">
        <v>167</v>
      </c>
      <c r="C34" s="4" t="s">
        <v>168</v>
      </c>
      <c r="D34" s="4" t="s">
        <v>25</v>
      </c>
      <c r="E34" s="4">
        <v>200</v>
      </c>
      <c r="F34" s="4">
        <v>45</v>
      </c>
      <c r="G34" s="4">
        <f t="shared" si="0"/>
        <v>9000</v>
      </c>
    </row>
    <row r="35" ht="14.25" spans="1:7">
      <c r="A35" s="4">
        <v>33</v>
      </c>
      <c r="B35" s="15" t="s">
        <v>169</v>
      </c>
      <c r="C35" s="4"/>
      <c r="D35" s="4" t="s">
        <v>9</v>
      </c>
      <c r="E35" s="4">
        <v>100</v>
      </c>
      <c r="F35" s="4">
        <v>6</v>
      </c>
      <c r="G35" s="4">
        <f t="shared" si="0"/>
        <v>600</v>
      </c>
    </row>
    <row r="36" ht="14.25" spans="1:7">
      <c r="A36" s="4">
        <v>34</v>
      </c>
      <c r="B36" s="15" t="s">
        <v>170</v>
      </c>
      <c r="C36" s="4" t="s">
        <v>171</v>
      </c>
      <c r="D36" s="4" t="s">
        <v>9</v>
      </c>
      <c r="E36" s="4">
        <v>200</v>
      </c>
      <c r="F36" s="4">
        <v>3.5</v>
      </c>
      <c r="G36" s="4">
        <f t="shared" si="0"/>
        <v>700</v>
      </c>
    </row>
    <row r="37" ht="14.25" spans="1:7">
      <c r="A37" s="4">
        <v>35</v>
      </c>
      <c r="B37" s="15" t="s">
        <v>172</v>
      </c>
      <c r="C37" s="4" t="s">
        <v>173</v>
      </c>
      <c r="D37" s="4" t="s">
        <v>9</v>
      </c>
      <c r="E37" s="4">
        <v>100</v>
      </c>
      <c r="F37" s="4">
        <v>28</v>
      </c>
      <c r="G37" s="4">
        <f t="shared" si="0"/>
        <v>2800</v>
      </c>
    </row>
    <row r="38" ht="14.25" spans="1:7">
      <c r="A38" s="4">
        <v>36</v>
      </c>
      <c r="B38" s="15" t="s">
        <v>174</v>
      </c>
      <c r="C38" s="4" t="s">
        <v>175</v>
      </c>
      <c r="D38" s="4" t="s">
        <v>9</v>
      </c>
      <c r="E38" s="4">
        <v>100</v>
      </c>
      <c r="F38" s="4">
        <v>6</v>
      </c>
      <c r="G38" s="4">
        <f t="shared" si="0"/>
        <v>600</v>
      </c>
    </row>
    <row r="39" ht="14.25" spans="1:7">
      <c r="A39" s="4">
        <v>37</v>
      </c>
      <c r="B39" s="15" t="s">
        <v>176</v>
      </c>
      <c r="C39" s="4"/>
      <c r="D39" s="4" t="s">
        <v>9</v>
      </c>
      <c r="E39" s="4">
        <v>20</v>
      </c>
      <c r="F39" s="4">
        <v>36</v>
      </c>
      <c r="G39" s="4">
        <f t="shared" si="0"/>
        <v>720</v>
      </c>
    </row>
    <row r="40" ht="14.25" spans="1:7">
      <c r="A40" s="4">
        <v>38</v>
      </c>
      <c r="B40" s="15" t="s">
        <v>177</v>
      </c>
      <c r="C40" s="4" t="s">
        <v>178</v>
      </c>
      <c r="D40" s="4" t="s">
        <v>9</v>
      </c>
      <c r="E40" s="4">
        <v>185</v>
      </c>
      <c r="F40" s="4">
        <v>46</v>
      </c>
      <c r="G40" s="4">
        <f t="shared" si="0"/>
        <v>8510</v>
      </c>
    </row>
    <row r="41" ht="14.25" spans="1:7">
      <c r="A41" s="4">
        <v>39</v>
      </c>
      <c r="B41" s="15" t="s">
        <v>179</v>
      </c>
      <c r="C41" s="4" t="s">
        <v>180</v>
      </c>
      <c r="D41" s="4" t="s">
        <v>11</v>
      </c>
      <c r="E41" s="4">
        <v>10</v>
      </c>
      <c r="F41" s="4">
        <v>106</v>
      </c>
      <c r="G41" s="4">
        <f t="shared" si="0"/>
        <v>1060</v>
      </c>
    </row>
    <row r="42" ht="14.25" spans="1:7">
      <c r="A42" s="4">
        <v>40</v>
      </c>
      <c r="B42" s="15" t="s">
        <v>181</v>
      </c>
      <c r="C42" s="4"/>
      <c r="D42" s="4" t="s">
        <v>25</v>
      </c>
      <c r="E42" s="4">
        <v>100</v>
      </c>
      <c r="F42" s="4">
        <v>1</v>
      </c>
      <c r="G42" s="4">
        <f t="shared" si="0"/>
        <v>100</v>
      </c>
    </row>
    <row r="43" ht="14.25" spans="1:7">
      <c r="A43" s="4">
        <v>41</v>
      </c>
      <c r="B43" s="15" t="s">
        <v>94</v>
      </c>
      <c r="C43" s="4" t="s">
        <v>182</v>
      </c>
      <c r="D43" s="4" t="s">
        <v>23</v>
      </c>
      <c r="E43" s="4">
        <v>10</v>
      </c>
      <c r="F43" s="4">
        <v>830</v>
      </c>
      <c r="G43" s="4">
        <f t="shared" si="0"/>
        <v>8300</v>
      </c>
    </row>
    <row r="44" ht="14.25" spans="1:7">
      <c r="A44" s="4">
        <v>42</v>
      </c>
      <c r="B44" s="15" t="s">
        <v>26</v>
      </c>
      <c r="C44" s="4" t="s">
        <v>96</v>
      </c>
      <c r="D44" s="4" t="s">
        <v>9</v>
      </c>
      <c r="E44" s="4">
        <v>100</v>
      </c>
      <c r="F44" s="4">
        <v>16</v>
      </c>
      <c r="G44" s="4">
        <f t="shared" si="0"/>
        <v>1600</v>
      </c>
    </row>
    <row r="45" ht="14.25" spans="1:7">
      <c r="A45" s="4">
        <v>43</v>
      </c>
      <c r="B45" s="15" t="s">
        <v>183</v>
      </c>
      <c r="C45" s="4"/>
      <c r="D45" s="4" t="s">
        <v>20</v>
      </c>
      <c r="E45" s="4">
        <v>20</v>
      </c>
      <c r="F45" s="4">
        <v>48</v>
      </c>
      <c r="G45" s="4">
        <f t="shared" si="0"/>
        <v>960</v>
      </c>
    </row>
    <row r="46" ht="14.25" spans="1:7">
      <c r="A46" s="4">
        <v>44</v>
      </c>
      <c r="B46" s="15" t="s">
        <v>184</v>
      </c>
      <c r="C46" s="4" t="s">
        <v>185</v>
      </c>
      <c r="D46" s="4" t="s">
        <v>44</v>
      </c>
      <c r="E46" s="4">
        <v>100</v>
      </c>
      <c r="F46" s="4">
        <v>8.5</v>
      </c>
      <c r="G46" s="4">
        <f t="shared" si="0"/>
        <v>850</v>
      </c>
    </row>
    <row r="47" ht="14.25" spans="1:7">
      <c r="A47" s="4">
        <v>45</v>
      </c>
      <c r="B47" s="15" t="s">
        <v>117</v>
      </c>
      <c r="C47" s="4" t="s">
        <v>186</v>
      </c>
      <c r="D47" s="4" t="s">
        <v>9</v>
      </c>
      <c r="E47" s="4">
        <v>200</v>
      </c>
      <c r="F47" s="4">
        <v>0.8</v>
      </c>
      <c r="G47" s="4">
        <f t="shared" si="0"/>
        <v>160</v>
      </c>
    </row>
    <row r="48" ht="14.25" spans="1:7">
      <c r="A48" s="4">
        <v>46</v>
      </c>
      <c r="B48" s="15" t="s">
        <v>187</v>
      </c>
      <c r="C48" s="4" t="s">
        <v>188</v>
      </c>
      <c r="D48" s="4" t="s">
        <v>57</v>
      </c>
      <c r="E48" s="4">
        <v>100</v>
      </c>
      <c r="F48" s="4">
        <v>41.5</v>
      </c>
      <c r="G48" s="4">
        <f t="shared" si="0"/>
        <v>4150</v>
      </c>
    </row>
    <row r="49" ht="14.25" spans="1:7">
      <c r="A49" s="4">
        <v>47</v>
      </c>
      <c r="B49" s="15" t="s">
        <v>189</v>
      </c>
      <c r="C49" s="4" t="s">
        <v>190</v>
      </c>
      <c r="D49" s="4" t="s">
        <v>9</v>
      </c>
      <c r="E49" s="4">
        <v>200</v>
      </c>
      <c r="F49" s="4">
        <v>4</v>
      </c>
      <c r="G49" s="4">
        <f t="shared" si="0"/>
        <v>800</v>
      </c>
    </row>
    <row r="50" ht="14.25" spans="1:7">
      <c r="A50" s="4">
        <v>48</v>
      </c>
      <c r="B50" s="15" t="s">
        <v>191</v>
      </c>
      <c r="C50" s="4" t="s">
        <v>98</v>
      </c>
      <c r="D50" s="4" t="s">
        <v>116</v>
      </c>
      <c r="E50" s="4">
        <v>100</v>
      </c>
      <c r="F50" s="4">
        <v>3.5</v>
      </c>
      <c r="G50" s="4">
        <f t="shared" si="0"/>
        <v>350</v>
      </c>
    </row>
    <row r="51" ht="14.25" spans="1:7">
      <c r="A51" s="4">
        <v>49</v>
      </c>
      <c r="B51" s="15" t="s">
        <v>192</v>
      </c>
      <c r="C51" s="4" t="s">
        <v>98</v>
      </c>
      <c r="D51" s="4" t="s">
        <v>57</v>
      </c>
      <c r="E51" s="4">
        <v>200</v>
      </c>
      <c r="F51" s="4">
        <v>2.3</v>
      </c>
      <c r="G51" s="4">
        <f t="shared" si="0"/>
        <v>460</v>
      </c>
    </row>
    <row r="52" ht="14.25" spans="1:7">
      <c r="A52" s="4">
        <v>50</v>
      </c>
      <c r="B52" s="15" t="s">
        <v>193</v>
      </c>
      <c r="C52" s="4" t="s">
        <v>98</v>
      </c>
      <c r="D52" s="4" t="s">
        <v>9</v>
      </c>
      <c r="E52" s="4">
        <v>100</v>
      </c>
      <c r="F52" s="4">
        <v>0.5</v>
      </c>
      <c r="G52" s="4">
        <f t="shared" si="0"/>
        <v>50</v>
      </c>
    </row>
    <row r="53" ht="14.25" spans="1:7">
      <c r="A53" s="4">
        <v>51</v>
      </c>
      <c r="B53" s="15" t="s">
        <v>35</v>
      </c>
      <c r="C53" s="4" t="s">
        <v>98</v>
      </c>
      <c r="D53" s="4" t="s">
        <v>9</v>
      </c>
      <c r="E53" s="4">
        <v>100</v>
      </c>
      <c r="F53" s="4">
        <v>1.4</v>
      </c>
      <c r="G53" s="4">
        <f t="shared" si="0"/>
        <v>140</v>
      </c>
    </row>
    <row r="54" ht="14.25" spans="1:7">
      <c r="A54" s="4">
        <v>52</v>
      </c>
      <c r="B54" s="15" t="s">
        <v>194</v>
      </c>
      <c r="C54" s="4" t="s">
        <v>195</v>
      </c>
      <c r="D54" s="4" t="s">
        <v>57</v>
      </c>
      <c r="E54" s="4">
        <v>200</v>
      </c>
      <c r="F54" s="4">
        <v>19.2</v>
      </c>
      <c r="G54" s="4">
        <f t="shared" si="0"/>
        <v>3840</v>
      </c>
    </row>
    <row r="55" ht="14.25" spans="1:7">
      <c r="A55" s="4">
        <v>53</v>
      </c>
      <c r="B55" s="15" t="s">
        <v>35</v>
      </c>
      <c r="C55" s="4" t="s">
        <v>196</v>
      </c>
      <c r="D55" s="4" t="s">
        <v>9</v>
      </c>
      <c r="E55" s="4">
        <v>200</v>
      </c>
      <c r="F55" s="4">
        <v>10.5</v>
      </c>
      <c r="G55" s="4">
        <f t="shared" si="0"/>
        <v>2100</v>
      </c>
    </row>
    <row r="56" ht="14.25" spans="1:7">
      <c r="A56" s="4">
        <v>54</v>
      </c>
      <c r="B56" s="15" t="s">
        <v>197</v>
      </c>
      <c r="C56" s="4" t="s">
        <v>138</v>
      </c>
      <c r="D56" s="4" t="s">
        <v>57</v>
      </c>
      <c r="E56" s="4">
        <v>200</v>
      </c>
      <c r="F56" s="4">
        <v>2.2</v>
      </c>
      <c r="G56" s="4">
        <f t="shared" si="0"/>
        <v>440</v>
      </c>
    </row>
    <row r="57" ht="14.25" spans="1:7">
      <c r="A57" s="4">
        <v>55</v>
      </c>
      <c r="B57" s="15" t="s">
        <v>198</v>
      </c>
      <c r="C57" s="4" t="s">
        <v>138</v>
      </c>
      <c r="D57" s="4" t="s">
        <v>9</v>
      </c>
      <c r="E57" s="4">
        <v>200</v>
      </c>
      <c r="F57" s="4">
        <v>0.5</v>
      </c>
      <c r="G57" s="4">
        <f t="shared" si="0"/>
        <v>100</v>
      </c>
    </row>
    <row r="58" ht="14.25" spans="1:7">
      <c r="A58" s="4">
        <v>56</v>
      </c>
      <c r="B58" s="15" t="s">
        <v>199</v>
      </c>
      <c r="C58" s="4" t="s">
        <v>138</v>
      </c>
      <c r="D58" s="4" t="s">
        <v>9</v>
      </c>
      <c r="E58" s="4">
        <v>200</v>
      </c>
      <c r="F58" s="4">
        <v>0.7</v>
      </c>
      <c r="G58" s="4">
        <f t="shared" si="0"/>
        <v>140</v>
      </c>
    </row>
    <row r="59" ht="14.25" spans="1:7">
      <c r="A59" s="4">
        <v>57</v>
      </c>
      <c r="B59" s="15" t="s">
        <v>200</v>
      </c>
      <c r="C59" s="4"/>
      <c r="D59" s="4" t="s">
        <v>20</v>
      </c>
      <c r="E59" s="4">
        <v>50</v>
      </c>
      <c r="F59" s="4">
        <v>18</v>
      </c>
      <c r="G59" s="4">
        <f t="shared" si="0"/>
        <v>900</v>
      </c>
    </row>
    <row r="60" ht="14.25" spans="1:7">
      <c r="A60" s="4">
        <v>58</v>
      </c>
      <c r="B60" s="15" t="s">
        <v>201</v>
      </c>
      <c r="C60" s="4"/>
      <c r="D60" s="4" t="s">
        <v>20</v>
      </c>
      <c r="E60" s="4">
        <v>30</v>
      </c>
      <c r="F60" s="4">
        <v>32</v>
      </c>
      <c r="G60" s="4">
        <f t="shared" si="0"/>
        <v>960</v>
      </c>
    </row>
    <row r="61" ht="14.25" spans="1:7">
      <c r="A61" s="4">
        <v>59</v>
      </c>
      <c r="B61" s="4" t="s">
        <v>202</v>
      </c>
      <c r="C61" s="4"/>
      <c r="D61" s="4" t="s">
        <v>9</v>
      </c>
      <c r="E61" s="4">
        <v>600</v>
      </c>
      <c r="F61" s="4">
        <v>3</v>
      </c>
      <c r="G61" s="4">
        <f t="shared" si="0"/>
        <v>1800</v>
      </c>
    </row>
    <row r="62" ht="14.25" spans="1:7">
      <c r="A62" s="4">
        <v>60</v>
      </c>
      <c r="B62" s="4" t="s">
        <v>203</v>
      </c>
      <c r="C62" s="4"/>
      <c r="D62" s="4" t="s">
        <v>25</v>
      </c>
      <c r="E62" s="4">
        <v>200</v>
      </c>
      <c r="F62" s="4">
        <v>27</v>
      </c>
      <c r="G62" s="4">
        <f t="shared" si="0"/>
        <v>5400</v>
      </c>
    </row>
    <row r="63" ht="14.25" spans="1:7">
      <c r="A63" s="4">
        <v>61</v>
      </c>
      <c r="B63" s="5" t="s">
        <v>204</v>
      </c>
      <c r="C63" s="5" t="s">
        <v>205</v>
      </c>
      <c r="D63" s="5" t="s">
        <v>206</v>
      </c>
      <c r="E63" s="5">
        <v>100</v>
      </c>
      <c r="F63" s="5">
        <v>6</v>
      </c>
      <c r="G63" s="4">
        <f t="shared" si="0"/>
        <v>600</v>
      </c>
    </row>
    <row r="64" ht="22" customHeight="1" spans="1:7">
      <c r="A64" s="6" t="s">
        <v>65</v>
      </c>
      <c r="B64" s="6"/>
      <c r="C64" s="6"/>
      <c r="D64" s="6"/>
      <c r="E64" s="7"/>
      <c r="F64" s="7"/>
      <c r="G64" s="7"/>
    </row>
    <row r="65" ht="23" customHeight="1" spans="1:9">
      <c r="A65" s="6" t="s">
        <v>66</v>
      </c>
      <c r="B65" s="6"/>
      <c r="C65" s="6"/>
      <c r="D65" s="6"/>
      <c r="E65" s="6"/>
      <c r="F65" s="6"/>
      <c r="G65" s="6"/>
      <c r="I65">
        <f>E64/1.03</f>
        <v>0</v>
      </c>
    </row>
    <row r="66" ht="22" customHeight="1" spans="1:9">
      <c r="A66" s="8" t="s">
        <v>67</v>
      </c>
      <c r="B66" s="8"/>
      <c r="C66" s="8"/>
      <c r="D66" s="8"/>
      <c r="E66" s="8"/>
      <c r="F66" s="8"/>
      <c r="G66" s="8"/>
      <c r="I66">
        <f>E64-I65</f>
        <v>0</v>
      </c>
    </row>
    <row r="67" ht="22" customHeight="1" spans="1:7">
      <c r="A67" s="6" t="s">
        <v>68</v>
      </c>
      <c r="B67" s="6"/>
      <c r="C67" s="6"/>
      <c r="D67" s="6"/>
      <c r="E67" s="6"/>
      <c r="F67" s="6"/>
      <c r="G67" s="6"/>
    </row>
  </sheetData>
  <mergeCells count="7">
    <mergeCell ref="A1:G1"/>
    <mergeCell ref="A64:D64"/>
    <mergeCell ref="E64:G64"/>
    <mergeCell ref="A65:D65"/>
    <mergeCell ref="E65:G65"/>
    <mergeCell ref="A66:G66"/>
    <mergeCell ref="A67:G6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view="pageBreakPreview" zoomScale="130" zoomScaleNormal="100" topLeftCell="A46" workbookViewId="0">
      <selection activeCell="A58" sqref="A58:D58"/>
    </sheetView>
  </sheetViews>
  <sheetFormatPr defaultColWidth="9" defaultRowHeight="13.5" outlineLevelCol="6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10" max="10" width="12.8916666666667"/>
  </cols>
  <sheetData>
    <row r="1" ht="41" customHeight="1" spans="1:7">
      <c r="A1" s="2" t="s">
        <v>207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54</v>
      </c>
      <c r="G2" s="3" t="s">
        <v>55</v>
      </c>
    </row>
    <row r="3" ht="14.25" spans="1:7">
      <c r="A3" s="4">
        <v>1</v>
      </c>
      <c r="B3" s="5" t="s">
        <v>208</v>
      </c>
      <c r="C3" s="5"/>
      <c r="D3" s="5" t="s">
        <v>165</v>
      </c>
      <c r="E3" s="5">
        <v>100</v>
      </c>
      <c r="F3" s="5">
        <v>39</v>
      </c>
      <c r="G3" s="4">
        <f t="shared" ref="G3:G56" si="0">F3*E3</f>
        <v>3900</v>
      </c>
    </row>
    <row r="4" ht="14.25" spans="1:7">
      <c r="A4" s="4">
        <v>2</v>
      </c>
      <c r="B4" s="5" t="s">
        <v>209</v>
      </c>
      <c r="C4" s="5" t="s">
        <v>19</v>
      </c>
      <c r="D4" s="5" t="s">
        <v>20</v>
      </c>
      <c r="E4" s="5">
        <v>20</v>
      </c>
      <c r="F4" s="5">
        <v>87</v>
      </c>
      <c r="G4" s="4">
        <f t="shared" si="0"/>
        <v>1740</v>
      </c>
    </row>
    <row r="5" ht="14.25" spans="1:7">
      <c r="A5" s="4">
        <v>3</v>
      </c>
      <c r="B5" s="5" t="s">
        <v>210</v>
      </c>
      <c r="C5" s="5"/>
      <c r="D5" s="5" t="s">
        <v>206</v>
      </c>
      <c r="E5" s="5">
        <v>20</v>
      </c>
      <c r="F5" s="5">
        <v>11</v>
      </c>
      <c r="G5" s="4">
        <f t="shared" si="0"/>
        <v>220</v>
      </c>
    </row>
    <row r="6" ht="14.25" spans="1:7">
      <c r="A6" s="4">
        <v>4</v>
      </c>
      <c r="B6" s="5" t="s">
        <v>28</v>
      </c>
      <c r="C6" s="5" t="s">
        <v>29</v>
      </c>
      <c r="D6" s="5" t="s">
        <v>25</v>
      </c>
      <c r="E6" s="5">
        <v>100</v>
      </c>
      <c r="F6" s="5">
        <v>100</v>
      </c>
      <c r="G6" s="4">
        <f t="shared" si="0"/>
        <v>10000</v>
      </c>
    </row>
    <row r="7" ht="14.25" spans="1:7">
      <c r="A7" s="4">
        <v>5</v>
      </c>
      <c r="B7" s="5" t="s">
        <v>211</v>
      </c>
      <c r="C7" s="5" t="s">
        <v>212</v>
      </c>
      <c r="D7" s="5" t="s">
        <v>11</v>
      </c>
      <c r="E7" s="5">
        <v>6</v>
      </c>
      <c r="F7" s="5">
        <v>230</v>
      </c>
      <c r="G7" s="4">
        <f t="shared" si="0"/>
        <v>1380</v>
      </c>
    </row>
    <row r="8" ht="14.25" spans="1:7">
      <c r="A8" s="4">
        <v>6</v>
      </c>
      <c r="B8" s="5" t="s">
        <v>35</v>
      </c>
      <c r="C8" s="5" t="s">
        <v>130</v>
      </c>
      <c r="D8" s="5" t="s">
        <v>9</v>
      </c>
      <c r="E8" s="5">
        <v>20</v>
      </c>
      <c r="F8" s="5">
        <v>5</v>
      </c>
      <c r="G8" s="4">
        <f t="shared" si="0"/>
        <v>100</v>
      </c>
    </row>
    <row r="9" ht="14.25" spans="1:7">
      <c r="A9" s="4">
        <v>7</v>
      </c>
      <c r="B9" s="5" t="s">
        <v>35</v>
      </c>
      <c r="C9" s="5" t="s">
        <v>131</v>
      </c>
      <c r="D9" s="5" t="s">
        <v>9</v>
      </c>
      <c r="E9" s="5">
        <v>20</v>
      </c>
      <c r="F9" s="5">
        <v>4.5</v>
      </c>
      <c r="G9" s="4">
        <f t="shared" si="0"/>
        <v>90</v>
      </c>
    </row>
    <row r="10" ht="14.25" spans="1:7">
      <c r="A10" s="4">
        <v>8</v>
      </c>
      <c r="B10" s="5" t="s">
        <v>132</v>
      </c>
      <c r="C10" s="5"/>
      <c r="D10" s="5" t="s">
        <v>133</v>
      </c>
      <c r="E10" s="5">
        <v>200</v>
      </c>
      <c r="F10" s="5">
        <v>19</v>
      </c>
      <c r="G10" s="4">
        <f t="shared" si="0"/>
        <v>3800</v>
      </c>
    </row>
    <row r="11" ht="14.25" spans="1:7">
      <c r="A11" s="4">
        <v>9</v>
      </c>
      <c r="B11" s="5" t="s">
        <v>213</v>
      </c>
      <c r="C11" s="5" t="s">
        <v>138</v>
      </c>
      <c r="D11" s="5" t="s">
        <v>57</v>
      </c>
      <c r="E11" s="5">
        <v>20</v>
      </c>
      <c r="F11" s="5">
        <v>6</v>
      </c>
      <c r="G11" s="4">
        <f t="shared" si="0"/>
        <v>120</v>
      </c>
    </row>
    <row r="12" ht="14.25" spans="1:7">
      <c r="A12" s="4">
        <v>10</v>
      </c>
      <c r="B12" s="5" t="s">
        <v>134</v>
      </c>
      <c r="C12" s="5" t="s">
        <v>135</v>
      </c>
      <c r="D12" s="5" t="s">
        <v>9</v>
      </c>
      <c r="E12" s="5">
        <v>20</v>
      </c>
      <c r="F12" s="5">
        <v>1.8</v>
      </c>
      <c r="G12" s="4">
        <f t="shared" si="0"/>
        <v>36</v>
      </c>
    </row>
    <row r="13" ht="14.25" spans="1:7">
      <c r="A13" s="4">
        <v>11</v>
      </c>
      <c r="B13" s="5" t="s">
        <v>134</v>
      </c>
      <c r="C13" s="5" t="s">
        <v>136</v>
      </c>
      <c r="D13" s="5" t="s">
        <v>9</v>
      </c>
      <c r="E13" s="5">
        <v>20</v>
      </c>
      <c r="F13" s="5">
        <v>1.5</v>
      </c>
      <c r="G13" s="4">
        <f t="shared" si="0"/>
        <v>30</v>
      </c>
    </row>
    <row r="14" ht="14.25" spans="1:7">
      <c r="A14" s="4">
        <v>12</v>
      </c>
      <c r="B14" s="5" t="s">
        <v>137</v>
      </c>
      <c r="C14" s="5" t="s">
        <v>138</v>
      </c>
      <c r="D14" s="5" t="s">
        <v>9</v>
      </c>
      <c r="E14" s="5">
        <v>20</v>
      </c>
      <c r="F14" s="5">
        <v>1</v>
      </c>
      <c r="G14" s="4">
        <f t="shared" si="0"/>
        <v>20</v>
      </c>
    </row>
    <row r="15" ht="14.25" spans="1:7">
      <c r="A15" s="4">
        <v>13</v>
      </c>
      <c r="B15" s="5" t="s">
        <v>214</v>
      </c>
      <c r="C15" s="5" t="s">
        <v>138</v>
      </c>
      <c r="D15" s="5" t="s">
        <v>215</v>
      </c>
      <c r="E15" s="5">
        <v>20</v>
      </c>
      <c r="F15" s="5">
        <v>22</v>
      </c>
      <c r="G15" s="4">
        <f t="shared" si="0"/>
        <v>440</v>
      </c>
    </row>
    <row r="16" ht="14.25" spans="1:7">
      <c r="A16" s="4">
        <v>14</v>
      </c>
      <c r="B16" s="5" t="s">
        <v>141</v>
      </c>
      <c r="C16" s="5" t="s">
        <v>142</v>
      </c>
      <c r="D16" s="5" t="s">
        <v>57</v>
      </c>
      <c r="E16" s="5">
        <v>20</v>
      </c>
      <c r="F16" s="5">
        <v>23</v>
      </c>
      <c r="G16" s="4">
        <f t="shared" si="0"/>
        <v>460</v>
      </c>
    </row>
    <row r="17" ht="14.25" spans="1:7">
      <c r="A17" s="4">
        <v>15</v>
      </c>
      <c r="B17" s="5" t="s">
        <v>35</v>
      </c>
      <c r="C17" s="5" t="s">
        <v>143</v>
      </c>
      <c r="D17" s="5" t="s">
        <v>9</v>
      </c>
      <c r="E17" s="5">
        <v>20</v>
      </c>
      <c r="F17" s="5">
        <v>20</v>
      </c>
      <c r="G17" s="4">
        <f t="shared" si="0"/>
        <v>400</v>
      </c>
    </row>
    <row r="18" ht="14.25" spans="1:7">
      <c r="A18" s="4">
        <v>16</v>
      </c>
      <c r="B18" s="5" t="s">
        <v>216</v>
      </c>
      <c r="C18" s="5" t="s">
        <v>15</v>
      </c>
      <c r="D18" s="5" t="s">
        <v>57</v>
      </c>
      <c r="E18" s="5">
        <v>20</v>
      </c>
      <c r="F18" s="5">
        <v>6</v>
      </c>
      <c r="G18" s="4">
        <f t="shared" si="0"/>
        <v>120</v>
      </c>
    </row>
    <row r="19" ht="14.25" spans="1:7">
      <c r="A19" s="4">
        <v>17</v>
      </c>
      <c r="B19" s="5" t="s">
        <v>217</v>
      </c>
      <c r="C19" s="5" t="s">
        <v>218</v>
      </c>
      <c r="D19" s="5" t="s">
        <v>9</v>
      </c>
      <c r="E19" s="5">
        <v>20</v>
      </c>
      <c r="F19" s="5">
        <v>12</v>
      </c>
      <c r="G19" s="4">
        <f t="shared" si="0"/>
        <v>240</v>
      </c>
    </row>
    <row r="20" ht="14.25" spans="1:7">
      <c r="A20" s="4">
        <v>18</v>
      </c>
      <c r="B20" s="5" t="s">
        <v>219</v>
      </c>
      <c r="C20" s="5" t="s">
        <v>15</v>
      </c>
      <c r="D20" s="5" t="s">
        <v>9</v>
      </c>
      <c r="E20" s="5">
        <v>20</v>
      </c>
      <c r="F20" s="5">
        <v>5</v>
      </c>
      <c r="G20" s="4">
        <f t="shared" si="0"/>
        <v>100</v>
      </c>
    </row>
    <row r="21" ht="14.25" spans="1:7">
      <c r="A21" s="4">
        <v>19</v>
      </c>
      <c r="B21" s="5" t="s">
        <v>220</v>
      </c>
      <c r="C21" s="5" t="s">
        <v>221</v>
      </c>
      <c r="D21" s="5" t="s">
        <v>9</v>
      </c>
      <c r="E21" s="5">
        <v>20</v>
      </c>
      <c r="F21" s="5">
        <v>24</v>
      </c>
      <c r="G21" s="4">
        <f t="shared" si="0"/>
        <v>480</v>
      </c>
    </row>
    <row r="22" ht="14.25" spans="1:7">
      <c r="A22" s="4">
        <v>20</v>
      </c>
      <c r="B22" s="5" t="s">
        <v>222</v>
      </c>
      <c r="C22" s="5"/>
      <c r="D22" s="5" t="s">
        <v>44</v>
      </c>
      <c r="E22" s="5">
        <v>1000</v>
      </c>
      <c r="F22" s="5">
        <v>1.5</v>
      </c>
      <c r="G22" s="4">
        <f t="shared" si="0"/>
        <v>1500</v>
      </c>
    </row>
    <row r="23" ht="14.25" spans="1:7">
      <c r="A23" s="4">
        <v>21</v>
      </c>
      <c r="B23" s="5" t="s">
        <v>223</v>
      </c>
      <c r="C23" s="5" t="s">
        <v>224</v>
      </c>
      <c r="D23" s="5" t="s">
        <v>116</v>
      </c>
      <c r="E23" s="5">
        <v>50</v>
      </c>
      <c r="F23" s="5">
        <v>8</v>
      </c>
      <c r="G23" s="4">
        <f t="shared" si="0"/>
        <v>400</v>
      </c>
    </row>
    <row r="24" ht="14.25" spans="1:7">
      <c r="A24" s="4">
        <v>22</v>
      </c>
      <c r="B24" s="5" t="s">
        <v>223</v>
      </c>
      <c r="C24" s="5" t="s">
        <v>225</v>
      </c>
      <c r="D24" s="5" t="s">
        <v>116</v>
      </c>
      <c r="E24" s="5">
        <v>50</v>
      </c>
      <c r="F24" s="5">
        <v>4</v>
      </c>
      <c r="G24" s="4">
        <f t="shared" si="0"/>
        <v>200</v>
      </c>
    </row>
    <row r="25" ht="14.25" spans="1:7">
      <c r="A25" s="4">
        <v>23</v>
      </c>
      <c r="B25" s="5" t="s">
        <v>226</v>
      </c>
      <c r="C25" s="5"/>
      <c r="D25" s="5" t="s">
        <v>25</v>
      </c>
      <c r="E25" s="5">
        <v>100</v>
      </c>
      <c r="F25" s="5">
        <v>3</v>
      </c>
      <c r="G25" s="4">
        <f t="shared" si="0"/>
        <v>300</v>
      </c>
    </row>
    <row r="26" ht="14.25" spans="1:7">
      <c r="A26" s="4">
        <v>24</v>
      </c>
      <c r="B26" s="5" t="s">
        <v>227</v>
      </c>
      <c r="C26" s="5" t="s">
        <v>228</v>
      </c>
      <c r="D26" s="5" t="s">
        <v>9</v>
      </c>
      <c r="E26" s="5">
        <v>20</v>
      </c>
      <c r="F26" s="5">
        <v>49</v>
      </c>
      <c r="G26" s="4">
        <f t="shared" si="0"/>
        <v>980</v>
      </c>
    </row>
    <row r="27" ht="14.25" spans="1:7">
      <c r="A27" s="4">
        <v>25</v>
      </c>
      <c r="B27" s="5" t="s">
        <v>227</v>
      </c>
      <c r="C27" s="5" t="s">
        <v>229</v>
      </c>
      <c r="D27" s="5" t="s">
        <v>9</v>
      </c>
      <c r="E27" s="5">
        <v>20</v>
      </c>
      <c r="F27" s="5">
        <v>88</v>
      </c>
      <c r="G27" s="4">
        <f t="shared" si="0"/>
        <v>1760</v>
      </c>
    </row>
    <row r="28" ht="14.25" spans="1:7">
      <c r="A28" s="4">
        <v>26</v>
      </c>
      <c r="B28" s="5" t="s">
        <v>227</v>
      </c>
      <c r="C28" s="5" t="s">
        <v>230</v>
      </c>
      <c r="D28" s="5" t="s">
        <v>9</v>
      </c>
      <c r="E28" s="5">
        <v>20</v>
      </c>
      <c r="F28" s="5">
        <v>151</v>
      </c>
      <c r="G28" s="4">
        <f t="shared" si="0"/>
        <v>3020</v>
      </c>
    </row>
    <row r="29" ht="14.25" spans="1:7">
      <c r="A29" s="4">
        <v>27</v>
      </c>
      <c r="B29" s="5" t="s">
        <v>122</v>
      </c>
      <c r="C29" s="5" t="s">
        <v>231</v>
      </c>
      <c r="D29" s="5" t="s">
        <v>9</v>
      </c>
      <c r="E29" s="5">
        <v>100</v>
      </c>
      <c r="F29" s="5">
        <v>34</v>
      </c>
      <c r="G29" s="4">
        <f t="shared" si="0"/>
        <v>3400</v>
      </c>
    </row>
    <row r="30" ht="14.25" spans="1:7">
      <c r="A30" s="4">
        <v>28</v>
      </c>
      <c r="B30" s="5" t="s">
        <v>232</v>
      </c>
      <c r="C30" s="5"/>
      <c r="D30" s="5" t="s">
        <v>9</v>
      </c>
      <c r="E30" s="5">
        <v>100</v>
      </c>
      <c r="F30" s="5">
        <v>4</v>
      </c>
      <c r="G30" s="4">
        <f t="shared" si="0"/>
        <v>400</v>
      </c>
    </row>
    <row r="31" ht="14.25" spans="1:7">
      <c r="A31" s="4">
        <v>29</v>
      </c>
      <c r="B31" s="5" t="s">
        <v>233</v>
      </c>
      <c r="C31" s="5" t="s">
        <v>234</v>
      </c>
      <c r="D31" s="5" t="s">
        <v>102</v>
      </c>
      <c r="E31" s="5">
        <v>100</v>
      </c>
      <c r="F31" s="5">
        <v>62</v>
      </c>
      <c r="G31" s="4">
        <f t="shared" si="0"/>
        <v>6200</v>
      </c>
    </row>
    <row r="32" ht="14.25" spans="1:7">
      <c r="A32" s="4">
        <v>30</v>
      </c>
      <c r="B32" s="5" t="s">
        <v>235</v>
      </c>
      <c r="C32" s="5"/>
      <c r="D32" s="5" t="s">
        <v>9</v>
      </c>
      <c r="E32" s="5">
        <v>500</v>
      </c>
      <c r="F32" s="5">
        <v>1.5</v>
      </c>
      <c r="G32" s="4">
        <f t="shared" si="0"/>
        <v>750</v>
      </c>
    </row>
    <row r="33" ht="14.25" spans="1:7">
      <c r="A33" s="4">
        <v>31</v>
      </c>
      <c r="B33" s="5" t="s">
        <v>236</v>
      </c>
      <c r="C33" s="5" t="s">
        <v>127</v>
      </c>
      <c r="D33" s="5" t="s">
        <v>11</v>
      </c>
      <c r="E33" s="5">
        <v>5</v>
      </c>
      <c r="F33" s="5">
        <v>2860</v>
      </c>
      <c r="G33" s="4">
        <f t="shared" si="0"/>
        <v>14300</v>
      </c>
    </row>
    <row r="34" ht="14.25" spans="1:7">
      <c r="A34" s="4">
        <v>32</v>
      </c>
      <c r="B34" s="5" t="s">
        <v>237</v>
      </c>
      <c r="C34" s="5" t="s">
        <v>238</v>
      </c>
      <c r="D34" s="5" t="s">
        <v>9</v>
      </c>
      <c r="E34" s="5">
        <v>20</v>
      </c>
      <c r="F34" s="5">
        <v>13</v>
      </c>
      <c r="G34" s="4">
        <f t="shared" si="0"/>
        <v>260</v>
      </c>
    </row>
    <row r="35" ht="14.25" spans="1:7">
      <c r="A35" s="4">
        <v>33</v>
      </c>
      <c r="B35" s="5" t="s">
        <v>237</v>
      </c>
      <c r="C35" s="5" t="s">
        <v>239</v>
      </c>
      <c r="D35" s="5" t="s">
        <v>9</v>
      </c>
      <c r="E35" s="5">
        <v>20</v>
      </c>
      <c r="F35" s="5">
        <v>15</v>
      </c>
      <c r="G35" s="4">
        <f t="shared" si="0"/>
        <v>300</v>
      </c>
    </row>
    <row r="36" ht="14.25" spans="1:7">
      <c r="A36" s="4">
        <v>34</v>
      </c>
      <c r="B36" s="5" t="s">
        <v>240</v>
      </c>
      <c r="C36" s="5" t="s">
        <v>241</v>
      </c>
      <c r="D36" s="5" t="s">
        <v>23</v>
      </c>
      <c r="E36" s="5">
        <v>5</v>
      </c>
      <c r="F36" s="5">
        <v>680</v>
      </c>
      <c r="G36" s="4">
        <f t="shared" si="0"/>
        <v>3400</v>
      </c>
    </row>
    <row r="37" ht="14.25" spans="1:7">
      <c r="A37" s="4">
        <v>35</v>
      </c>
      <c r="B37" s="5" t="s">
        <v>181</v>
      </c>
      <c r="C37" s="5"/>
      <c r="D37" s="5" t="s">
        <v>25</v>
      </c>
      <c r="E37" s="5">
        <v>198</v>
      </c>
      <c r="F37" s="5">
        <v>1</v>
      </c>
      <c r="G37" s="4">
        <f t="shared" si="0"/>
        <v>198</v>
      </c>
    </row>
    <row r="38" ht="14.25" spans="1:7">
      <c r="A38" s="4">
        <v>36</v>
      </c>
      <c r="B38" s="5" t="s">
        <v>242</v>
      </c>
      <c r="C38" s="5" t="s">
        <v>104</v>
      </c>
      <c r="D38" s="5" t="s">
        <v>9</v>
      </c>
      <c r="E38" s="5">
        <v>100</v>
      </c>
      <c r="F38" s="5">
        <v>20</v>
      </c>
      <c r="G38" s="4">
        <f t="shared" si="0"/>
        <v>2000</v>
      </c>
    </row>
    <row r="39" ht="14.25" spans="1:7">
      <c r="A39" s="4">
        <v>37</v>
      </c>
      <c r="B39" s="5" t="s">
        <v>243</v>
      </c>
      <c r="C39" s="5" t="s">
        <v>180</v>
      </c>
      <c r="D39" s="5" t="s">
        <v>11</v>
      </c>
      <c r="E39" s="5">
        <v>100</v>
      </c>
      <c r="F39" s="5">
        <v>92</v>
      </c>
      <c r="G39" s="4">
        <f t="shared" si="0"/>
        <v>9200</v>
      </c>
    </row>
    <row r="40" ht="14.25" spans="1:7">
      <c r="A40" s="4">
        <v>38</v>
      </c>
      <c r="B40" s="5" t="s">
        <v>92</v>
      </c>
      <c r="C40" s="5" t="s">
        <v>244</v>
      </c>
      <c r="D40" s="5" t="s">
        <v>25</v>
      </c>
      <c r="E40" s="5">
        <v>2290</v>
      </c>
      <c r="F40" s="5">
        <v>31</v>
      </c>
      <c r="G40" s="4">
        <f t="shared" si="0"/>
        <v>70990</v>
      </c>
    </row>
    <row r="41" ht="14.25" spans="1:7">
      <c r="A41" s="4">
        <v>39</v>
      </c>
      <c r="B41" s="4" t="s">
        <v>167</v>
      </c>
      <c r="C41" s="4" t="s">
        <v>168</v>
      </c>
      <c r="D41" s="4" t="s">
        <v>25</v>
      </c>
      <c r="E41" s="4">
        <v>100</v>
      </c>
      <c r="F41" s="4">
        <v>50</v>
      </c>
      <c r="G41" s="4">
        <f t="shared" si="0"/>
        <v>5000</v>
      </c>
    </row>
    <row r="42" ht="14.25" spans="1:7">
      <c r="A42" s="4">
        <v>40</v>
      </c>
      <c r="B42" s="4" t="s">
        <v>245</v>
      </c>
      <c r="C42" s="4"/>
      <c r="D42" s="4" t="s">
        <v>20</v>
      </c>
      <c r="E42" s="4">
        <v>20</v>
      </c>
      <c r="F42" s="4">
        <v>38</v>
      </c>
      <c r="G42" s="4">
        <f t="shared" si="0"/>
        <v>760</v>
      </c>
    </row>
    <row r="43" ht="14.25" spans="1:7">
      <c r="A43" s="4">
        <v>41</v>
      </c>
      <c r="B43" s="4" t="s">
        <v>201</v>
      </c>
      <c r="C43" s="4"/>
      <c r="D43" s="4" t="s">
        <v>20</v>
      </c>
      <c r="E43" s="4">
        <v>20</v>
      </c>
      <c r="F43" s="4">
        <v>35</v>
      </c>
      <c r="G43" s="4">
        <f t="shared" si="0"/>
        <v>700</v>
      </c>
    </row>
    <row r="44" ht="14.25" spans="1:7">
      <c r="A44" s="4">
        <v>42</v>
      </c>
      <c r="B44" s="4" t="s">
        <v>246</v>
      </c>
      <c r="C44" s="4" t="s">
        <v>247</v>
      </c>
      <c r="D44" s="4" t="s">
        <v>145</v>
      </c>
      <c r="E44" s="4">
        <v>100</v>
      </c>
      <c r="F44" s="4">
        <v>170</v>
      </c>
      <c r="G44" s="4">
        <f t="shared" si="0"/>
        <v>17000</v>
      </c>
    </row>
    <row r="45" ht="14.25" spans="1:7">
      <c r="A45" s="4">
        <v>43</v>
      </c>
      <c r="B45" s="4" t="s">
        <v>28</v>
      </c>
      <c r="C45" s="4" t="s">
        <v>248</v>
      </c>
      <c r="D45" s="4" t="s">
        <v>145</v>
      </c>
      <c r="E45" s="4">
        <v>500</v>
      </c>
      <c r="F45" s="4">
        <v>120</v>
      </c>
      <c r="G45" s="4">
        <f t="shared" si="0"/>
        <v>60000</v>
      </c>
    </row>
    <row r="46" ht="14.25" spans="1:7">
      <c r="A46" s="4">
        <v>44</v>
      </c>
      <c r="B46" s="4" t="s">
        <v>164</v>
      </c>
      <c r="C46" s="4"/>
      <c r="D46" s="4" t="s">
        <v>165</v>
      </c>
      <c r="E46" s="4">
        <v>500</v>
      </c>
      <c r="F46" s="4">
        <v>4</v>
      </c>
      <c r="G46" s="4">
        <f t="shared" si="0"/>
        <v>2000</v>
      </c>
    </row>
    <row r="47" ht="14.25" spans="1:7">
      <c r="A47" s="4">
        <v>45</v>
      </c>
      <c r="B47" s="4" t="s">
        <v>202</v>
      </c>
      <c r="C47" s="4"/>
      <c r="D47" s="4" t="s">
        <v>9</v>
      </c>
      <c r="E47" s="4">
        <v>550</v>
      </c>
      <c r="F47" s="4">
        <v>4</v>
      </c>
      <c r="G47" s="4">
        <f t="shared" si="0"/>
        <v>2200</v>
      </c>
    </row>
    <row r="48" ht="14.25" spans="1:7">
      <c r="A48" s="4">
        <v>46</v>
      </c>
      <c r="B48" s="4" t="s">
        <v>203</v>
      </c>
      <c r="C48" s="4"/>
      <c r="D48" s="4" t="s">
        <v>25</v>
      </c>
      <c r="E48" s="4">
        <v>100</v>
      </c>
      <c r="F48" s="4">
        <v>27</v>
      </c>
      <c r="G48" s="4">
        <f t="shared" si="0"/>
        <v>2700</v>
      </c>
    </row>
    <row r="49" ht="14.25" spans="1:7">
      <c r="A49" s="4">
        <v>47</v>
      </c>
      <c r="B49" s="5" t="s">
        <v>249</v>
      </c>
      <c r="C49" s="5"/>
      <c r="D49" s="5" t="s">
        <v>9</v>
      </c>
      <c r="E49" s="5">
        <v>20</v>
      </c>
      <c r="F49" s="5">
        <v>12</v>
      </c>
      <c r="G49" s="4">
        <f t="shared" si="0"/>
        <v>240</v>
      </c>
    </row>
    <row r="50" ht="14.25" spans="1:7">
      <c r="A50" s="4">
        <v>48</v>
      </c>
      <c r="B50" s="5" t="s">
        <v>250</v>
      </c>
      <c r="C50" s="5"/>
      <c r="D50" s="5" t="s">
        <v>9</v>
      </c>
      <c r="E50" s="5">
        <v>200</v>
      </c>
      <c r="F50" s="5">
        <v>20</v>
      </c>
      <c r="G50" s="4">
        <f t="shared" si="0"/>
        <v>4000</v>
      </c>
    </row>
    <row r="51" ht="14.25" spans="1:7">
      <c r="A51" s="4">
        <v>49</v>
      </c>
      <c r="B51" s="5" t="s">
        <v>22</v>
      </c>
      <c r="C51" s="5" t="s">
        <v>251</v>
      </c>
      <c r="D51" s="5" t="s">
        <v>23</v>
      </c>
      <c r="E51" s="5">
        <v>50</v>
      </c>
      <c r="F51" s="5">
        <v>360</v>
      </c>
      <c r="G51" s="4">
        <f t="shared" si="0"/>
        <v>18000</v>
      </c>
    </row>
    <row r="52" ht="14.25" spans="1:7">
      <c r="A52" s="4">
        <v>50</v>
      </c>
      <c r="B52" s="5" t="s">
        <v>252</v>
      </c>
      <c r="C52" s="5"/>
      <c r="D52" s="5" t="s">
        <v>9</v>
      </c>
      <c r="E52" s="5">
        <v>20</v>
      </c>
      <c r="F52" s="5">
        <v>53</v>
      </c>
      <c r="G52" s="4">
        <f t="shared" si="0"/>
        <v>1060</v>
      </c>
    </row>
    <row r="53" ht="14.25" spans="1:7">
      <c r="A53" s="4">
        <v>51</v>
      </c>
      <c r="B53" s="5" t="s">
        <v>204</v>
      </c>
      <c r="C53" s="5" t="s">
        <v>205</v>
      </c>
      <c r="D53" s="5" t="s">
        <v>206</v>
      </c>
      <c r="E53" s="5">
        <v>100</v>
      </c>
      <c r="F53" s="5">
        <v>6</v>
      </c>
      <c r="G53" s="4">
        <f t="shared" si="0"/>
        <v>600</v>
      </c>
    </row>
    <row r="54" ht="14.25" spans="1:7">
      <c r="A54" s="4">
        <v>52</v>
      </c>
      <c r="B54" s="5" t="s">
        <v>253</v>
      </c>
      <c r="C54" s="5" t="s">
        <v>254</v>
      </c>
      <c r="D54" s="5" t="s">
        <v>206</v>
      </c>
      <c r="E54" s="5">
        <v>20</v>
      </c>
      <c r="F54" s="5">
        <v>60</v>
      </c>
      <c r="G54" s="4">
        <f t="shared" si="0"/>
        <v>1200</v>
      </c>
    </row>
    <row r="55" ht="14.25" spans="1:7">
      <c r="A55" s="4">
        <v>53</v>
      </c>
      <c r="B55" s="5" t="s">
        <v>255</v>
      </c>
      <c r="C55" s="5" t="s">
        <v>254</v>
      </c>
      <c r="D55" s="5" t="s">
        <v>206</v>
      </c>
      <c r="E55" s="5">
        <v>20</v>
      </c>
      <c r="F55" s="5">
        <v>95</v>
      </c>
      <c r="G55" s="4">
        <f t="shared" si="0"/>
        <v>1900</v>
      </c>
    </row>
    <row r="56" ht="14.25" spans="1:7">
      <c r="A56" s="4">
        <v>54</v>
      </c>
      <c r="B56" s="4" t="s">
        <v>256</v>
      </c>
      <c r="C56" s="4"/>
      <c r="D56" s="4" t="s">
        <v>25</v>
      </c>
      <c r="E56" s="4">
        <v>45</v>
      </c>
      <c r="F56" s="4">
        <v>14</v>
      </c>
      <c r="G56" s="4">
        <f t="shared" si="0"/>
        <v>630</v>
      </c>
    </row>
    <row r="57" ht="22" customHeight="1" spans="1:7">
      <c r="A57" s="6" t="s">
        <v>65</v>
      </c>
      <c r="B57" s="6"/>
      <c r="C57" s="6"/>
      <c r="D57" s="6"/>
      <c r="E57" s="7">
        <f>SUM(G3:G56)</f>
        <v>261224</v>
      </c>
      <c r="F57" s="7"/>
      <c r="G57" s="7"/>
    </row>
    <row r="58" ht="23" customHeight="1" spans="1:7">
      <c r="A58" s="6" t="s">
        <v>66</v>
      </c>
      <c r="B58" s="6"/>
      <c r="C58" s="6"/>
      <c r="D58" s="6"/>
      <c r="E58" s="6" t="s">
        <v>257</v>
      </c>
      <c r="F58" s="6"/>
      <c r="G58" s="6"/>
    </row>
    <row r="59" ht="22" customHeight="1" spans="1:7">
      <c r="A59" s="8" t="s">
        <v>258</v>
      </c>
      <c r="B59" s="8"/>
      <c r="C59" s="8"/>
      <c r="D59" s="8"/>
      <c r="E59" s="8"/>
      <c r="F59" s="8"/>
      <c r="G59" s="8"/>
    </row>
    <row r="60" ht="22" customHeight="1" spans="1:7">
      <c r="A60" s="6" t="s">
        <v>259</v>
      </c>
      <c r="B60" s="6"/>
      <c r="C60" s="6"/>
      <c r="D60" s="6"/>
      <c r="E60" s="6"/>
      <c r="F60" s="6"/>
      <c r="G60" s="6"/>
    </row>
    <row r="61" ht="22" customHeight="1" spans="1:7">
      <c r="A61" s="9" t="s">
        <v>260</v>
      </c>
      <c r="B61" s="10"/>
      <c r="C61" s="10"/>
      <c r="D61" s="10"/>
      <c r="E61" s="10"/>
      <c r="F61" s="10"/>
      <c r="G61" s="11"/>
    </row>
  </sheetData>
  <mergeCells count="8">
    <mergeCell ref="A1:G1"/>
    <mergeCell ref="A57:D57"/>
    <mergeCell ref="E57:G57"/>
    <mergeCell ref="A58:D58"/>
    <mergeCell ref="E58:G58"/>
    <mergeCell ref="A59:G59"/>
    <mergeCell ref="A60:G60"/>
    <mergeCell ref="A61:G61"/>
  </mergeCells>
  <pageMargins left="0.75" right="0.75" top="1" bottom="1" header="0.5" footer="0.5"/>
  <pageSetup paperSize="9" scale="9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view="pageBreakPreview" zoomScaleNormal="100" topLeftCell="A56" workbookViewId="0">
      <selection activeCell="A59" sqref="A59:G59"/>
    </sheetView>
  </sheetViews>
  <sheetFormatPr defaultColWidth="9" defaultRowHeight="13.5" outlineLevelCol="6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10" max="10" width="12.8916666666667"/>
  </cols>
  <sheetData>
    <row r="1" ht="41" customHeight="1" spans="1:7">
      <c r="A1" s="2" t="s">
        <v>207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54</v>
      </c>
      <c r="G2" s="3" t="s">
        <v>55</v>
      </c>
    </row>
    <row r="3" ht="14.25" spans="1:7">
      <c r="A3" s="4">
        <v>1</v>
      </c>
      <c r="B3" s="5" t="s">
        <v>208</v>
      </c>
      <c r="C3" s="5"/>
      <c r="D3" s="5" t="s">
        <v>165</v>
      </c>
      <c r="E3" s="5">
        <v>100</v>
      </c>
      <c r="F3" s="5">
        <v>39</v>
      </c>
      <c r="G3" s="4">
        <f t="shared" ref="G3:G56" si="0">F3*E3</f>
        <v>3900</v>
      </c>
    </row>
    <row r="4" ht="14.25" spans="1:7">
      <c r="A4" s="4">
        <v>2</v>
      </c>
      <c r="B4" s="5" t="s">
        <v>209</v>
      </c>
      <c r="C4" s="5" t="s">
        <v>19</v>
      </c>
      <c r="D4" s="5" t="s">
        <v>20</v>
      </c>
      <c r="E4" s="5">
        <v>20</v>
      </c>
      <c r="F4" s="5">
        <v>89</v>
      </c>
      <c r="G4" s="4">
        <f t="shared" si="0"/>
        <v>1780</v>
      </c>
    </row>
    <row r="5" ht="14.25" spans="1:7">
      <c r="A5" s="4">
        <v>3</v>
      </c>
      <c r="B5" s="5" t="s">
        <v>210</v>
      </c>
      <c r="C5" s="5"/>
      <c r="D5" s="5" t="s">
        <v>206</v>
      </c>
      <c r="E5" s="5">
        <v>20</v>
      </c>
      <c r="F5" s="5">
        <v>13</v>
      </c>
      <c r="G5" s="4">
        <f t="shared" si="0"/>
        <v>260</v>
      </c>
    </row>
    <row r="6" ht="14.25" spans="1:7">
      <c r="A6" s="4">
        <v>4</v>
      </c>
      <c r="B6" s="5" t="s">
        <v>28</v>
      </c>
      <c r="C6" s="5" t="s">
        <v>29</v>
      </c>
      <c r="D6" s="5" t="s">
        <v>25</v>
      </c>
      <c r="E6" s="5">
        <v>100</v>
      </c>
      <c r="F6" s="5">
        <v>100</v>
      </c>
      <c r="G6" s="4">
        <f t="shared" si="0"/>
        <v>10000</v>
      </c>
    </row>
    <row r="7" ht="14.25" spans="1:7">
      <c r="A7" s="4">
        <v>5</v>
      </c>
      <c r="B7" s="5" t="s">
        <v>211</v>
      </c>
      <c r="C7" s="5" t="s">
        <v>212</v>
      </c>
      <c r="D7" s="5" t="s">
        <v>11</v>
      </c>
      <c r="E7" s="5">
        <v>6</v>
      </c>
      <c r="F7" s="5">
        <v>228</v>
      </c>
      <c r="G7" s="4">
        <f t="shared" si="0"/>
        <v>1368</v>
      </c>
    </row>
    <row r="8" ht="14.25" spans="1:7">
      <c r="A8" s="4">
        <v>6</v>
      </c>
      <c r="B8" s="5" t="s">
        <v>35</v>
      </c>
      <c r="C8" s="5" t="s">
        <v>130</v>
      </c>
      <c r="D8" s="5" t="s">
        <v>9</v>
      </c>
      <c r="E8" s="5">
        <v>20</v>
      </c>
      <c r="F8" s="5">
        <v>4.5</v>
      </c>
      <c r="G8" s="4">
        <f t="shared" si="0"/>
        <v>90</v>
      </c>
    </row>
    <row r="9" ht="14.25" spans="1:7">
      <c r="A9" s="4">
        <v>7</v>
      </c>
      <c r="B9" s="5" t="s">
        <v>35</v>
      </c>
      <c r="C9" s="5" t="s">
        <v>131</v>
      </c>
      <c r="D9" s="5" t="s">
        <v>9</v>
      </c>
      <c r="E9" s="5">
        <v>20</v>
      </c>
      <c r="F9" s="5">
        <v>5</v>
      </c>
      <c r="G9" s="4">
        <f t="shared" si="0"/>
        <v>100</v>
      </c>
    </row>
    <row r="10" ht="14.25" spans="1:7">
      <c r="A10" s="4">
        <v>8</v>
      </c>
      <c r="B10" s="5" t="s">
        <v>132</v>
      </c>
      <c r="C10" s="5"/>
      <c r="D10" s="5" t="s">
        <v>133</v>
      </c>
      <c r="E10" s="5">
        <v>200</v>
      </c>
      <c r="F10" s="5">
        <v>23</v>
      </c>
      <c r="G10" s="4">
        <f t="shared" si="0"/>
        <v>4600</v>
      </c>
    </row>
    <row r="11" ht="14.25" spans="1:7">
      <c r="A11" s="4">
        <v>9</v>
      </c>
      <c r="B11" s="5" t="s">
        <v>213</v>
      </c>
      <c r="C11" s="5" t="s">
        <v>138</v>
      </c>
      <c r="D11" s="5" t="s">
        <v>57</v>
      </c>
      <c r="E11" s="5">
        <v>20</v>
      </c>
      <c r="F11" s="5">
        <v>6</v>
      </c>
      <c r="G11" s="4">
        <f t="shared" si="0"/>
        <v>120</v>
      </c>
    </row>
    <row r="12" ht="14.25" spans="1:7">
      <c r="A12" s="4">
        <v>10</v>
      </c>
      <c r="B12" s="5" t="s">
        <v>134</v>
      </c>
      <c r="C12" s="5" t="s">
        <v>135</v>
      </c>
      <c r="D12" s="5" t="s">
        <v>9</v>
      </c>
      <c r="E12" s="5">
        <v>20</v>
      </c>
      <c r="F12" s="5">
        <v>2</v>
      </c>
      <c r="G12" s="4">
        <f t="shared" si="0"/>
        <v>40</v>
      </c>
    </row>
    <row r="13" ht="14.25" spans="1:7">
      <c r="A13" s="4">
        <v>11</v>
      </c>
      <c r="B13" s="5" t="s">
        <v>134</v>
      </c>
      <c r="C13" s="5" t="s">
        <v>136</v>
      </c>
      <c r="D13" s="5" t="s">
        <v>9</v>
      </c>
      <c r="E13" s="5">
        <v>20</v>
      </c>
      <c r="F13" s="5">
        <v>2</v>
      </c>
      <c r="G13" s="4">
        <f t="shared" si="0"/>
        <v>40</v>
      </c>
    </row>
    <row r="14" ht="14.25" spans="1:7">
      <c r="A14" s="4">
        <v>12</v>
      </c>
      <c r="B14" s="5" t="s">
        <v>137</v>
      </c>
      <c r="C14" s="5" t="s">
        <v>138</v>
      </c>
      <c r="D14" s="5" t="s">
        <v>9</v>
      </c>
      <c r="E14" s="5">
        <v>20</v>
      </c>
      <c r="F14" s="5">
        <v>1</v>
      </c>
      <c r="G14" s="4">
        <f t="shared" si="0"/>
        <v>20</v>
      </c>
    </row>
    <row r="15" ht="14.25" spans="1:7">
      <c r="A15" s="4">
        <v>13</v>
      </c>
      <c r="B15" s="5" t="s">
        <v>214</v>
      </c>
      <c r="C15" s="5" t="s">
        <v>138</v>
      </c>
      <c r="D15" s="5" t="s">
        <v>215</v>
      </c>
      <c r="E15" s="5">
        <v>20</v>
      </c>
      <c r="F15" s="5">
        <v>23</v>
      </c>
      <c r="G15" s="4">
        <f t="shared" si="0"/>
        <v>460</v>
      </c>
    </row>
    <row r="16" ht="14.25" spans="1:7">
      <c r="A16" s="4">
        <v>14</v>
      </c>
      <c r="B16" s="5" t="s">
        <v>141</v>
      </c>
      <c r="C16" s="5" t="s">
        <v>142</v>
      </c>
      <c r="D16" s="5" t="s">
        <v>57</v>
      </c>
      <c r="E16" s="5">
        <v>20</v>
      </c>
      <c r="F16" s="5">
        <v>25</v>
      </c>
      <c r="G16" s="4">
        <f t="shared" si="0"/>
        <v>500</v>
      </c>
    </row>
    <row r="17" ht="14.25" spans="1:7">
      <c r="A17" s="4">
        <v>15</v>
      </c>
      <c r="B17" s="5" t="s">
        <v>35</v>
      </c>
      <c r="C17" s="5" t="s">
        <v>143</v>
      </c>
      <c r="D17" s="5" t="s">
        <v>9</v>
      </c>
      <c r="E17" s="5">
        <v>20</v>
      </c>
      <c r="F17" s="5">
        <v>19</v>
      </c>
      <c r="G17" s="4">
        <f t="shared" si="0"/>
        <v>380</v>
      </c>
    </row>
    <row r="18" ht="14.25" spans="1:7">
      <c r="A18" s="4">
        <v>16</v>
      </c>
      <c r="B18" s="5" t="s">
        <v>216</v>
      </c>
      <c r="C18" s="5" t="s">
        <v>15</v>
      </c>
      <c r="D18" s="5" t="s">
        <v>57</v>
      </c>
      <c r="E18" s="5">
        <v>20</v>
      </c>
      <c r="F18" s="5">
        <v>6</v>
      </c>
      <c r="G18" s="4">
        <f t="shared" si="0"/>
        <v>120</v>
      </c>
    </row>
    <row r="19" ht="14.25" spans="1:7">
      <c r="A19" s="4">
        <v>17</v>
      </c>
      <c r="B19" s="5" t="s">
        <v>217</v>
      </c>
      <c r="C19" s="5" t="s">
        <v>218</v>
      </c>
      <c r="D19" s="5" t="s">
        <v>9</v>
      </c>
      <c r="E19" s="5">
        <v>20</v>
      </c>
      <c r="F19" s="5">
        <v>12</v>
      </c>
      <c r="G19" s="4">
        <f t="shared" si="0"/>
        <v>240</v>
      </c>
    </row>
    <row r="20" ht="14.25" spans="1:7">
      <c r="A20" s="4">
        <v>18</v>
      </c>
      <c r="B20" s="5" t="s">
        <v>219</v>
      </c>
      <c r="C20" s="5" t="s">
        <v>15</v>
      </c>
      <c r="D20" s="5" t="s">
        <v>9</v>
      </c>
      <c r="E20" s="5">
        <v>20</v>
      </c>
      <c r="F20" s="5">
        <v>5</v>
      </c>
      <c r="G20" s="4">
        <f t="shared" si="0"/>
        <v>100</v>
      </c>
    </row>
    <row r="21" ht="14.25" spans="1:7">
      <c r="A21" s="4">
        <v>19</v>
      </c>
      <c r="B21" s="5" t="s">
        <v>220</v>
      </c>
      <c r="C21" s="5" t="s">
        <v>221</v>
      </c>
      <c r="D21" s="5" t="s">
        <v>9</v>
      </c>
      <c r="E21" s="5">
        <v>20</v>
      </c>
      <c r="F21" s="5">
        <v>24</v>
      </c>
      <c r="G21" s="4">
        <f t="shared" si="0"/>
        <v>480</v>
      </c>
    </row>
    <row r="22" ht="14.25" spans="1:7">
      <c r="A22" s="4">
        <v>20</v>
      </c>
      <c r="B22" s="5" t="s">
        <v>222</v>
      </c>
      <c r="C22" s="5"/>
      <c r="D22" s="5" t="s">
        <v>44</v>
      </c>
      <c r="E22" s="5">
        <v>1000</v>
      </c>
      <c r="F22" s="5">
        <v>1.5</v>
      </c>
      <c r="G22" s="4">
        <f t="shared" si="0"/>
        <v>1500</v>
      </c>
    </row>
    <row r="23" ht="14.25" spans="1:7">
      <c r="A23" s="4">
        <v>21</v>
      </c>
      <c r="B23" s="5" t="s">
        <v>223</v>
      </c>
      <c r="C23" s="5" t="s">
        <v>224</v>
      </c>
      <c r="D23" s="5" t="s">
        <v>116</v>
      </c>
      <c r="E23" s="5">
        <v>50</v>
      </c>
      <c r="F23" s="5">
        <v>8</v>
      </c>
      <c r="G23" s="4">
        <f t="shared" si="0"/>
        <v>400</v>
      </c>
    </row>
    <row r="24" ht="14.25" spans="1:7">
      <c r="A24" s="4">
        <v>22</v>
      </c>
      <c r="B24" s="5" t="s">
        <v>223</v>
      </c>
      <c r="C24" s="5" t="s">
        <v>225</v>
      </c>
      <c r="D24" s="5" t="s">
        <v>116</v>
      </c>
      <c r="E24" s="5">
        <v>50</v>
      </c>
      <c r="F24" s="5">
        <v>5</v>
      </c>
      <c r="G24" s="4">
        <f t="shared" si="0"/>
        <v>250</v>
      </c>
    </row>
    <row r="25" ht="14.25" spans="1:7">
      <c r="A25" s="4">
        <v>23</v>
      </c>
      <c r="B25" s="5" t="s">
        <v>226</v>
      </c>
      <c r="C25" s="5"/>
      <c r="D25" s="5" t="s">
        <v>25</v>
      </c>
      <c r="E25" s="5">
        <v>100</v>
      </c>
      <c r="F25" s="5">
        <v>5</v>
      </c>
      <c r="G25" s="4">
        <f t="shared" si="0"/>
        <v>500</v>
      </c>
    </row>
    <row r="26" ht="14.25" spans="1:7">
      <c r="A26" s="4">
        <v>24</v>
      </c>
      <c r="B26" s="5" t="s">
        <v>227</v>
      </c>
      <c r="C26" s="5" t="s">
        <v>228</v>
      </c>
      <c r="D26" s="5" t="s">
        <v>9</v>
      </c>
      <c r="E26" s="5">
        <v>20</v>
      </c>
      <c r="F26" s="5">
        <v>50</v>
      </c>
      <c r="G26" s="4">
        <f t="shared" si="0"/>
        <v>1000</v>
      </c>
    </row>
    <row r="27" ht="14.25" spans="1:7">
      <c r="A27" s="4">
        <v>25</v>
      </c>
      <c r="B27" s="5" t="s">
        <v>227</v>
      </c>
      <c r="C27" s="5" t="s">
        <v>229</v>
      </c>
      <c r="D27" s="5" t="s">
        <v>9</v>
      </c>
      <c r="E27" s="5">
        <v>20</v>
      </c>
      <c r="F27" s="5">
        <v>88</v>
      </c>
      <c r="G27" s="4">
        <f t="shared" si="0"/>
        <v>1760</v>
      </c>
    </row>
    <row r="28" ht="14.25" spans="1:7">
      <c r="A28" s="4">
        <v>26</v>
      </c>
      <c r="B28" s="5" t="s">
        <v>227</v>
      </c>
      <c r="C28" s="5" t="s">
        <v>230</v>
      </c>
      <c r="D28" s="5" t="s">
        <v>9</v>
      </c>
      <c r="E28" s="5">
        <v>20</v>
      </c>
      <c r="F28" s="5">
        <v>145</v>
      </c>
      <c r="G28" s="4">
        <f t="shared" si="0"/>
        <v>2900</v>
      </c>
    </row>
    <row r="29" ht="14.25" spans="1:7">
      <c r="A29" s="4">
        <v>27</v>
      </c>
      <c r="B29" s="5" t="s">
        <v>122</v>
      </c>
      <c r="C29" s="5" t="s">
        <v>231</v>
      </c>
      <c r="D29" s="5" t="s">
        <v>9</v>
      </c>
      <c r="E29" s="5">
        <v>100</v>
      </c>
      <c r="F29" s="5">
        <v>34</v>
      </c>
      <c r="G29" s="4">
        <f t="shared" si="0"/>
        <v>3400</v>
      </c>
    </row>
    <row r="30" ht="14.25" spans="1:7">
      <c r="A30" s="4">
        <v>28</v>
      </c>
      <c r="B30" s="5" t="s">
        <v>232</v>
      </c>
      <c r="C30" s="5"/>
      <c r="D30" s="5" t="s">
        <v>9</v>
      </c>
      <c r="E30" s="5">
        <v>100</v>
      </c>
      <c r="F30" s="5">
        <v>3</v>
      </c>
      <c r="G30" s="4">
        <f t="shared" si="0"/>
        <v>300</v>
      </c>
    </row>
    <row r="31" ht="14.25" spans="1:7">
      <c r="A31" s="4">
        <v>29</v>
      </c>
      <c r="B31" s="5" t="s">
        <v>233</v>
      </c>
      <c r="C31" s="5" t="s">
        <v>234</v>
      </c>
      <c r="D31" s="5" t="s">
        <v>102</v>
      </c>
      <c r="E31" s="5">
        <v>100</v>
      </c>
      <c r="F31" s="5">
        <v>62</v>
      </c>
      <c r="G31" s="4">
        <f t="shared" si="0"/>
        <v>6200</v>
      </c>
    </row>
    <row r="32" ht="14.25" spans="1:7">
      <c r="A32" s="4">
        <v>30</v>
      </c>
      <c r="B32" s="5" t="s">
        <v>235</v>
      </c>
      <c r="C32" s="5"/>
      <c r="D32" s="5" t="s">
        <v>9</v>
      </c>
      <c r="E32" s="5">
        <v>500</v>
      </c>
      <c r="F32" s="5">
        <v>2</v>
      </c>
      <c r="G32" s="4">
        <f t="shared" si="0"/>
        <v>1000</v>
      </c>
    </row>
    <row r="33" ht="14.25" spans="1:7">
      <c r="A33" s="4">
        <v>31</v>
      </c>
      <c r="B33" s="5" t="s">
        <v>236</v>
      </c>
      <c r="C33" s="5" t="s">
        <v>127</v>
      </c>
      <c r="D33" s="5" t="s">
        <v>11</v>
      </c>
      <c r="E33" s="5">
        <v>5</v>
      </c>
      <c r="F33" s="5">
        <v>2860</v>
      </c>
      <c r="G33" s="4">
        <f t="shared" si="0"/>
        <v>14300</v>
      </c>
    </row>
    <row r="34" ht="14.25" spans="1:7">
      <c r="A34" s="4">
        <v>32</v>
      </c>
      <c r="B34" s="5" t="s">
        <v>237</v>
      </c>
      <c r="C34" s="5" t="s">
        <v>238</v>
      </c>
      <c r="D34" s="5" t="s">
        <v>9</v>
      </c>
      <c r="E34" s="5">
        <v>20</v>
      </c>
      <c r="F34" s="5">
        <v>13</v>
      </c>
      <c r="G34" s="4">
        <f t="shared" si="0"/>
        <v>260</v>
      </c>
    </row>
    <row r="35" ht="14.25" spans="1:7">
      <c r="A35" s="4">
        <v>33</v>
      </c>
      <c r="B35" s="5" t="s">
        <v>237</v>
      </c>
      <c r="C35" s="5" t="s">
        <v>239</v>
      </c>
      <c r="D35" s="5" t="s">
        <v>9</v>
      </c>
      <c r="E35" s="5">
        <v>20</v>
      </c>
      <c r="F35" s="5">
        <v>15</v>
      </c>
      <c r="G35" s="4">
        <f t="shared" si="0"/>
        <v>300</v>
      </c>
    </row>
    <row r="36" ht="14.25" spans="1:7">
      <c r="A36" s="4">
        <v>34</v>
      </c>
      <c r="B36" s="5" t="s">
        <v>240</v>
      </c>
      <c r="C36" s="5" t="s">
        <v>241</v>
      </c>
      <c r="D36" s="5" t="s">
        <v>23</v>
      </c>
      <c r="E36" s="5">
        <v>5</v>
      </c>
      <c r="F36" s="5">
        <v>680</v>
      </c>
      <c r="G36" s="4">
        <f t="shared" si="0"/>
        <v>3400</v>
      </c>
    </row>
    <row r="37" ht="14.25" spans="1:7">
      <c r="A37" s="4">
        <v>35</v>
      </c>
      <c r="B37" s="5" t="s">
        <v>181</v>
      </c>
      <c r="C37" s="5"/>
      <c r="D37" s="5" t="s">
        <v>25</v>
      </c>
      <c r="E37" s="5">
        <v>198</v>
      </c>
      <c r="F37" s="5">
        <v>1</v>
      </c>
      <c r="G37" s="4">
        <f t="shared" si="0"/>
        <v>198</v>
      </c>
    </row>
    <row r="38" ht="14.25" spans="1:7">
      <c r="A38" s="4">
        <v>36</v>
      </c>
      <c r="B38" s="5" t="s">
        <v>242</v>
      </c>
      <c r="C38" s="5" t="s">
        <v>104</v>
      </c>
      <c r="D38" s="5" t="s">
        <v>9</v>
      </c>
      <c r="E38" s="5">
        <v>100</v>
      </c>
      <c r="F38" s="5">
        <v>19</v>
      </c>
      <c r="G38" s="4">
        <f t="shared" si="0"/>
        <v>1900</v>
      </c>
    </row>
    <row r="39" ht="14.25" spans="1:7">
      <c r="A39" s="4">
        <v>37</v>
      </c>
      <c r="B39" s="5" t="s">
        <v>243</v>
      </c>
      <c r="C39" s="5" t="s">
        <v>180</v>
      </c>
      <c r="D39" s="5" t="s">
        <v>11</v>
      </c>
      <c r="E39" s="5">
        <v>100</v>
      </c>
      <c r="F39" s="5">
        <v>90</v>
      </c>
      <c r="G39" s="4">
        <f t="shared" si="0"/>
        <v>9000</v>
      </c>
    </row>
    <row r="40" ht="14.25" spans="1:7">
      <c r="A40" s="4">
        <v>38</v>
      </c>
      <c r="B40" s="5" t="s">
        <v>92</v>
      </c>
      <c r="C40" s="5" t="s">
        <v>244</v>
      </c>
      <c r="D40" s="5" t="s">
        <v>25</v>
      </c>
      <c r="E40" s="5">
        <v>2290</v>
      </c>
      <c r="F40" s="5">
        <v>28</v>
      </c>
      <c r="G40" s="4">
        <f t="shared" si="0"/>
        <v>64120</v>
      </c>
    </row>
    <row r="41" ht="14.25" spans="1:7">
      <c r="A41" s="4">
        <v>39</v>
      </c>
      <c r="B41" s="4" t="s">
        <v>167</v>
      </c>
      <c r="C41" s="4" t="s">
        <v>168</v>
      </c>
      <c r="D41" s="4" t="s">
        <v>25</v>
      </c>
      <c r="E41" s="4">
        <v>100</v>
      </c>
      <c r="F41" s="4">
        <v>48</v>
      </c>
      <c r="G41" s="4">
        <f t="shared" si="0"/>
        <v>4800</v>
      </c>
    </row>
    <row r="42" ht="14.25" spans="1:7">
      <c r="A42" s="4">
        <v>40</v>
      </c>
      <c r="B42" s="4" t="s">
        <v>245</v>
      </c>
      <c r="C42" s="4"/>
      <c r="D42" s="4" t="s">
        <v>20</v>
      </c>
      <c r="E42" s="4">
        <v>20</v>
      </c>
      <c r="F42" s="4">
        <v>32</v>
      </c>
      <c r="G42" s="4">
        <f t="shared" si="0"/>
        <v>640</v>
      </c>
    </row>
    <row r="43" ht="14.25" spans="1:7">
      <c r="A43" s="4">
        <v>41</v>
      </c>
      <c r="B43" s="4" t="s">
        <v>201</v>
      </c>
      <c r="C43" s="4"/>
      <c r="D43" s="4" t="s">
        <v>20</v>
      </c>
      <c r="E43" s="4">
        <v>20</v>
      </c>
      <c r="F43" s="4">
        <v>33</v>
      </c>
      <c r="G43" s="4">
        <f t="shared" si="0"/>
        <v>660</v>
      </c>
    </row>
    <row r="44" ht="14.25" spans="1:7">
      <c r="A44" s="4">
        <v>42</v>
      </c>
      <c r="B44" s="4" t="s">
        <v>246</v>
      </c>
      <c r="C44" s="4" t="s">
        <v>247</v>
      </c>
      <c r="D44" s="4" t="s">
        <v>145</v>
      </c>
      <c r="E44" s="4">
        <v>100</v>
      </c>
      <c r="F44" s="4">
        <v>175</v>
      </c>
      <c r="G44" s="4">
        <f t="shared" si="0"/>
        <v>17500</v>
      </c>
    </row>
    <row r="45" ht="14.25" spans="1:7">
      <c r="A45" s="4">
        <v>43</v>
      </c>
      <c r="B45" s="4" t="s">
        <v>28</v>
      </c>
      <c r="C45" s="4" t="s">
        <v>248</v>
      </c>
      <c r="D45" s="4" t="s">
        <v>145</v>
      </c>
      <c r="E45" s="4">
        <v>500</v>
      </c>
      <c r="F45" s="4">
        <v>120</v>
      </c>
      <c r="G45" s="4">
        <f t="shared" si="0"/>
        <v>60000</v>
      </c>
    </row>
    <row r="46" ht="14.25" spans="1:7">
      <c r="A46" s="4">
        <v>44</v>
      </c>
      <c r="B46" s="4" t="s">
        <v>164</v>
      </c>
      <c r="C46" s="4"/>
      <c r="D46" s="4" t="s">
        <v>165</v>
      </c>
      <c r="E46" s="4">
        <v>500</v>
      </c>
      <c r="F46" s="4">
        <v>3</v>
      </c>
      <c r="G46" s="4">
        <f t="shared" si="0"/>
        <v>1500</v>
      </c>
    </row>
    <row r="47" ht="14.25" spans="1:7">
      <c r="A47" s="4">
        <v>45</v>
      </c>
      <c r="B47" s="4" t="s">
        <v>202</v>
      </c>
      <c r="C47" s="4"/>
      <c r="D47" s="4" t="s">
        <v>9</v>
      </c>
      <c r="E47" s="4">
        <v>550</v>
      </c>
      <c r="F47" s="4">
        <v>4</v>
      </c>
      <c r="G47" s="4">
        <f t="shared" si="0"/>
        <v>2200</v>
      </c>
    </row>
    <row r="48" ht="14.25" spans="1:7">
      <c r="A48" s="4">
        <v>46</v>
      </c>
      <c r="B48" s="4" t="s">
        <v>203</v>
      </c>
      <c r="C48" s="4"/>
      <c r="D48" s="4" t="s">
        <v>25</v>
      </c>
      <c r="E48" s="4">
        <v>100</v>
      </c>
      <c r="F48" s="4">
        <v>28</v>
      </c>
      <c r="G48" s="4">
        <f t="shared" si="0"/>
        <v>2800</v>
      </c>
    </row>
    <row r="49" ht="14.25" spans="1:7">
      <c r="A49" s="4">
        <v>47</v>
      </c>
      <c r="B49" s="5" t="s">
        <v>249</v>
      </c>
      <c r="C49" s="5"/>
      <c r="D49" s="5" t="s">
        <v>9</v>
      </c>
      <c r="E49" s="5">
        <v>20</v>
      </c>
      <c r="F49" s="5">
        <v>12</v>
      </c>
      <c r="G49" s="4">
        <f t="shared" si="0"/>
        <v>240</v>
      </c>
    </row>
    <row r="50" ht="14.25" spans="1:7">
      <c r="A50" s="4">
        <v>48</v>
      </c>
      <c r="B50" s="5" t="s">
        <v>250</v>
      </c>
      <c r="C50" s="5"/>
      <c r="D50" s="5" t="s">
        <v>9</v>
      </c>
      <c r="E50" s="5">
        <v>200</v>
      </c>
      <c r="F50" s="5">
        <v>20</v>
      </c>
      <c r="G50" s="4">
        <f t="shared" si="0"/>
        <v>4000</v>
      </c>
    </row>
    <row r="51" ht="14.25" spans="1:7">
      <c r="A51" s="4">
        <v>49</v>
      </c>
      <c r="B51" s="5" t="s">
        <v>22</v>
      </c>
      <c r="C51" s="5" t="s">
        <v>251</v>
      </c>
      <c r="D51" s="5" t="s">
        <v>23</v>
      </c>
      <c r="E51" s="5">
        <v>50</v>
      </c>
      <c r="F51" s="5">
        <v>380</v>
      </c>
      <c r="G51" s="4">
        <f t="shared" si="0"/>
        <v>19000</v>
      </c>
    </row>
    <row r="52" ht="14.25" spans="1:7">
      <c r="A52" s="4">
        <v>50</v>
      </c>
      <c r="B52" s="5" t="s">
        <v>252</v>
      </c>
      <c r="C52" s="5"/>
      <c r="D52" s="5" t="s">
        <v>9</v>
      </c>
      <c r="E52" s="5">
        <v>20</v>
      </c>
      <c r="F52" s="5">
        <v>55</v>
      </c>
      <c r="G52" s="4">
        <f t="shared" si="0"/>
        <v>1100</v>
      </c>
    </row>
    <row r="53" ht="14.25" spans="1:7">
      <c r="A53" s="4">
        <v>51</v>
      </c>
      <c r="B53" s="5" t="s">
        <v>204</v>
      </c>
      <c r="C53" s="5" t="s">
        <v>205</v>
      </c>
      <c r="D53" s="5" t="s">
        <v>206</v>
      </c>
      <c r="E53" s="5">
        <v>100</v>
      </c>
      <c r="F53" s="5">
        <v>6</v>
      </c>
      <c r="G53" s="4">
        <f t="shared" si="0"/>
        <v>600</v>
      </c>
    </row>
    <row r="54" ht="14.25" spans="1:7">
      <c r="A54" s="4">
        <v>52</v>
      </c>
      <c r="B54" s="5" t="s">
        <v>253</v>
      </c>
      <c r="C54" s="5" t="s">
        <v>254</v>
      </c>
      <c r="D54" s="5" t="s">
        <v>206</v>
      </c>
      <c r="E54" s="5">
        <v>20</v>
      </c>
      <c r="F54" s="5">
        <v>62</v>
      </c>
      <c r="G54" s="4">
        <f t="shared" si="0"/>
        <v>1240</v>
      </c>
    </row>
    <row r="55" ht="14.25" spans="1:7">
      <c r="A55" s="4">
        <v>53</v>
      </c>
      <c r="B55" s="5" t="s">
        <v>255</v>
      </c>
      <c r="C55" s="5" t="s">
        <v>254</v>
      </c>
      <c r="D55" s="5" t="s">
        <v>206</v>
      </c>
      <c r="E55" s="5">
        <v>20</v>
      </c>
      <c r="F55" s="5">
        <v>100</v>
      </c>
      <c r="G55" s="4">
        <f t="shared" si="0"/>
        <v>2000</v>
      </c>
    </row>
    <row r="56" ht="14.25" spans="1:7">
      <c r="A56" s="4">
        <v>54</v>
      </c>
      <c r="B56" s="4" t="s">
        <v>256</v>
      </c>
      <c r="C56" s="4"/>
      <c r="D56" s="4" t="s">
        <v>25</v>
      </c>
      <c r="E56" s="4">
        <v>45</v>
      </c>
      <c r="F56" s="4">
        <v>15</v>
      </c>
      <c r="G56" s="4">
        <f t="shared" si="0"/>
        <v>675</v>
      </c>
    </row>
    <row r="57" ht="22" customHeight="1" spans="1:7">
      <c r="A57" s="6" t="s">
        <v>65</v>
      </c>
      <c r="B57" s="6"/>
      <c r="C57" s="6"/>
      <c r="D57" s="6"/>
      <c r="E57" s="7">
        <f>SUM(G3:G56)</f>
        <v>256241</v>
      </c>
      <c r="F57" s="7"/>
      <c r="G57" s="7"/>
    </row>
    <row r="58" ht="23" customHeight="1" spans="1:7">
      <c r="A58" s="6" t="s">
        <v>66</v>
      </c>
      <c r="B58" s="6"/>
      <c r="C58" s="6"/>
      <c r="D58" s="6"/>
      <c r="E58" s="6" t="s">
        <v>261</v>
      </c>
      <c r="F58" s="6"/>
      <c r="G58" s="6"/>
    </row>
    <row r="59" ht="22" customHeight="1" spans="1:7">
      <c r="A59" s="8" t="s">
        <v>258</v>
      </c>
      <c r="B59" s="8"/>
      <c r="C59" s="8"/>
      <c r="D59" s="8"/>
      <c r="E59" s="8"/>
      <c r="F59" s="8"/>
      <c r="G59" s="8"/>
    </row>
    <row r="60" ht="22" customHeight="1" spans="1:7">
      <c r="A60" s="6" t="s">
        <v>259</v>
      </c>
      <c r="B60" s="6"/>
      <c r="C60" s="6"/>
      <c r="D60" s="6"/>
      <c r="E60" s="6"/>
      <c r="F60" s="6"/>
      <c r="G60" s="6"/>
    </row>
    <row r="61" ht="22" customHeight="1" spans="1:7">
      <c r="A61" s="9" t="s">
        <v>262</v>
      </c>
      <c r="B61" s="10"/>
      <c r="C61" s="10"/>
      <c r="D61" s="10"/>
      <c r="E61" s="10"/>
      <c r="F61" s="10"/>
      <c r="G61" s="11"/>
    </row>
  </sheetData>
  <mergeCells count="8">
    <mergeCell ref="A1:G1"/>
    <mergeCell ref="A57:D57"/>
    <mergeCell ref="E57:G57"/>
    <mergeCell ref="A58:D58"/>
    <mergeCell ref="E58:G58"/>
    <mergeCell ref="A59:G59"/>
    <mergeCell ref="A60:G60"/>
    <mergeCell ref="A61:G6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零星材料清单</vt:lpstr>
      <vt:lpstr>水管清单</vt:lpstr>
      <vt:lpstr>Sheet2</vt:lpstr>
      <vt:lpstr>Sheet1</vt:lpstr>
      <vt:lpstr>比选1</vt:lpstr>
      <vt:lpstr>比选2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如痴如醉</cp:lastModifiedBy>
  <dcterms:created xsi:type="dcterms:W3CDTF">2023-06-06T01:00:00Z</dcterms:created>
  <dcterms:modified xsi:type="dcterms:W3CDTF">2024-07-31T02:36:16Z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A222DF1E812B4E55B5E20B83428ED282_13</vt:lpwstr>
  </property>
  <property fmtid="{D5CDD505-2E9C-101B-9397-08002B2CF9AE}" pid="3" name="KSOProductBuildVer">
    <vt:lpwstr>2052-12.1.0.17147</vt:lpwstr>
  </property>
</Properties>
</file>